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0E16FF69-F2F6-BC4F-B836-44970D02FB6D}" xr6:coauthVersionLast="47" xr6:coauthVersionMax="47" xr10:uidLastSave="{00000000-0000-0000-0000-000000000000}"/>
  <bookViews>
    <workbookView xWindow="14260" yWindow="6460" windowWidth="27640" windowHeight="16940" activeTab="1" xr2:uid="{30A9D567-76D3-D047-B09F-FB5E36933974}"/>
  </bookViews>
  <sheets>
    <sheet name="Instructions" sheetId="2" r:id="rId1"/>
    <sheet name="Rhapsod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2" i="4" l="1"/>
  <c r="AC52" i="4" s="1"/>
  <c r="AB51" i="4"/>
  <c r="AC51" i="4" s="1"/>
  <c r="AB50" i="4"/>
  <c r="AC50" i="4" s="1"/>
  <c r="AB49" i="4"/>
  <c r="AC49" i="4" s="1"/>
  <c r="AB48" i="4"/>
  <c r="AC48" i="4" s="1"/>
  <c r="AB47" i="4"/>
  <c r="AC47" i="4" s="1"/>
  <c r="AB46" i="4"/>
  <c r="AC46" i="4" s="1"/>
  <c r="AB45" i="4"/>
  <c r="AC45" i="4" s="1"/>
  <c r="AB44" i="4"/>
  <c r="AC44" i="4" s="1"/>
  <c r="AB39" i="4"/>
  <c r="AC39" i="4" s="1"/>
  <c r="AB38" i="4"/>
  <c r="AC38" i="4" s="1"/>
  <c r="AB37" i="4"/>
  <c r="AC37" i="4" s="1"/>
  <c r="AB36" i="4"/>
  <c r="AC36" i="4" s="1"/>
  <c r="AB35" i="4"/>
  <c r="AC35" i="4" s="1"/>
  <c r="AB34" i="4"/>
  <c r="AC34" i="4" s="1"/>
  <c r="AB33" i="4"/>
  <c r="AC33" i="4" s="1"/>
  <c r="AB32" i="4"/>
  <c r="AC32" i="4" s="1"/>
  <c r="AB31" i="4"/>
  <c r="AC31" i="4" s="1"/>
  <c r="AB26" i="4"/>
  <c r="AC26" i="4" s="1"/>
  <c r="AB25" i="4"/>
  <c r="AC25" i="4" s="1"/>
  <c r="AB24" i="4"/>
  <c r="AC24" i="4" s="1"/>
  <c r="AB23" i="4"/>
  <c r="AC23" i="4" s="1"/>
  <c r="AB22" i="4"/>
  <c r="AC22" i="4" s="1"/>
  <c r="AB21" i="4"/>
  <c r="AC21" i="4" s="1"/>
  <c r="AB20" i="4"/>
  <c r="AC20" i="4" s="1"/>
  <c r="AB19" i="4"/>
  <c r="AC19" i="4" s="1"/>
  <c r="AB18" i="4"/>
  <c r="AC18" i="4" s="1"/>
  <c r="AB13" i="4"/>
  <c r="AC13" i="4" s="1"/>
  <c r="AB12" i="4"/>
  <c r="AC12" i="4" s="1"/>
  <c r="AB11" i="4"/>
  <c r="AC11" i="4" s="1"/>
  <c r="AB10" i="4"/>
  <c r="AC10" i="4" s="1"/>
  <c r="AB9" i="4"/>
  <c r="AC9" i="4" s="1"/>
  <c r="AB8" i="4"/>
  <c r="AC8" i="4" s="1"/>
  <c r="AB7" i="4"/>
  <c r="AC7" i="4" s="1"/>
  <c r="AB6" i="4"/>
  <c r="AC6" i="4" s="1"/>
  <c r="AB5" i="4"/>
  <c r="AC5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8" i="4"/>
  <c r="I8" i="4" s="1"/>
  <c r="H7" i="4"/>
  <c r="I7" i="4" s="1"/>
  <c r="H6" i="4"/>
  <c r="I6" i="4" s="1"/>
  <c r="H5" i="4"/>
  <c r="I5" i="4" s="1"/>
  <c r="R47" i="4"/>
  <c r="S47" i="4" s="1"/>
  <c r="R46" i="4"/>
  <c r="S46" i="4" s="1"/>
  <c r="R45" i="4"/>
  <c r="S45" i="4" s="1"/>
  <c r="R44" i="4"/>
  <c r="S44" i="4" s="1"/>
  <c r="R34" i="4"/>
  <c r="S34" i="4" s="1"/>
  <c r="R33" i="4"/>
  <c r="S33" i="4" s="1"/>
  <c r="R32" i="4"/>
  <c r="S32" i="4" s="1"/>
  <c r="R31" i="4"/>
  <c r="S31" i="4" s="1"/>
  <c r="R21" i="4"/>
  <c r="S21" i="4" s="1"/>
  <c r="R20" i="4"/>
  <c r="S20" i="4" s="1"/>
  <c r="R19" i="4"/>
  <c r="R18" i="4"/>
  <c r="S18" i="4" s="1"/>
  <c r="R52" i="4"/>
  <c r="S52" i="4" s="1"/>
  <c r="R51" i="4"/>
  <c r="S51" i="4" s="1"/>
  <c r="R50" i="4"/>
  <c r="S50" i="4" s="1"/>
  <c r="R49" i="4"/>
  <c r="S49" i="4" s="1"/>
  <c r="R48" i="4"/>
  <c r="S48" i="4" s="1"/>
  <c r="R39" i="4"/>
  <c r="S39" i="4" s="1"/>
  <c r="R38" i="4"/>
  <c r="S38" i="4" s="1"/>
  <c r="R37" i="4"/>
  <c r="S37" i="4" s="1"/>
  <c r="R36" i="4"/>
  <c r="S36" i="4" s="1"/>
  <c r="R35" i="4"/>
  <c r="S35" i="4" s="1"/>
  <c r="R26" i="4"/>
  <c r="S26" i="4" s="1"/>
  <c r="R25" i="4"/>
  <c r="S25" i="4" s="1"/>
  <c r="R24" i="4"/>
  <c r="S24" i="4" s="1"/>
  <c r="R23" i="4"/>
  <c r="S23" i="4" s="1"/>
  <c r="R22" i="4"/>
  <c r="S22" i="4" s="1"/>
  <c r="R13" i="4"/>
  <c r="S13" i="4" s="1"/>
  <c r="H13" i="4"/>
  <c r="I13" i="4" s="1"/>
  <c r="R12" i="4"/>
  <c r="S12" i="4" s="1"/>
  <c r="H12" i="4"/>
  <c r="I12" i="4" s="1"/>
  <c r="R11" i="4"/>
  <c r="S11" i="4" s="1"/>
  <c r="H11" i="4"/>
  <c r="I11" i="4" s="1"/>
  <c r="R10" i="4"/>
  <c r="S10" i="4" s="1"/>
  <c r="H10" i="4"/>
  <c r="I10" i="4" s="1"/>
  <c r="R9" i="4"/>
  <c r="S9" i="4" s="1"/>
  <c r="H9" i="4"/>
  <c r="I9" i="4" s="1"/>
  <c r="R8" i="4"/>
  <c r="S8" i="4" s="1"/>
  <c r="R7" i="4"/>
  <c r="S7" i="4" s="1"/>
  <c r="R6" i="4"/>
  <c r="R5" i="4"/>
  <c r="S5" i="4" s="1"/>
  <c r="AB27" i="4" l="1"/>
  <c r="AE27" i="4" s="1"/>
  <c r="H53" i="4"/>
  <c r="K53" i="4" s="1"/>
  <c r="R14" i="4"/>
  <c r="U14" i="4" s="1"/>
  <c r="H27" i="4"/>
  <c r="K27" i="4" s="1"/>
  <c r="R27" i="4"/>
  <c r="U27" i="4" s="1"/>
  <c r="AB40" i="4"/>
  <c r="AE40" i="4" s="1"/>
  <c r="R40" i="4"/>
  <c r="U40" i="4" s="1"/>
  <c r="AC40" i="4"/>
  <c r="AC27" i="4"/>
  <c r="S19" i="4"/>
  <c r="S27" i="4" s="1"/>
  <c r="I40" i="4"/>
  <c r="S53" i="4"/>
  <c r="I14" i="4"/>
  <c r="AC14" i="4"/>
  <c r="AC53" i="4"/>
  <c r="S40" i="4"/>
  <c r="H40" i="4"/>
  <c r="K40" i="4" s="1"/>
  <c r="H14" i="4"/>
  <c r="K14" i="4" s="1"/>
  <c r="S6" i="4"/>
  <c r="S14" i="4" s="1"/>
  <c r="R53" i="4"/>
  <c r="U53" i="4" s="1"/>
  <c r="AB14" i="4"/>
  <c r="AE14" i="4" s="1"/>
  <c r="AB53" i="4"/>
  <c r="AE53" i="4" s="1"/>
  <c r="I27" i="4"/>
  <c r="I53" i="4"/>
  <c r="L7" i="2" l="1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L18" i="2" l="1"/>
  <c r="O18" i="2" s="1"/>
  <c r="M18" i="2"/>
</calcChain>
</file>

<file path=xl/sharedStrings.xml><?xml version="1.0" encoding="utf-8"?>
<sst xmlns="http://schemas.openxmlformats.org/spreadsheetml/2006/main" count="300" uniqueCount="61">
  <si>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</si>
  <si>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</si>
  <si>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</si>
  <si>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</si>
  <si>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</si>
  <si>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</si>
  <si>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</si>
  <si>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</si>
  <si>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</si>
  <si>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</si>
  <si>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</si>
  <si>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</si>
  <si>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</si>
  <si>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</si>
  <si>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</si>
  <si>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</si>
  <si>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</si>
  <si>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</si>
  <si>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</si>
  <si>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</si>
  <si>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</si>
  <si>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</si>
  <si>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</si>
  <si>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</si>
  <si>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</si>
  <si>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</si>
  <si>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</si>
  <si>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</si>
  <si>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</si>
  <si>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</si>
  <si>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</si>
  <si>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</si>
  <si>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</si>
  <si>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</si>
  <si>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</si>
  <si>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</si>
  <si>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</si>
  <si>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</si>
  <si>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Lap | Top Only</t>
  </si>
  <si>
    <t>Throw | Top Only</t>
  </si>
  <si>
    <t>Bed | Top Only</t>
  </si>
  <si>
    <t xml:space="preserve">1. Fill in all areas on the chart with  pertinent information, including  the fabric requirements, the SKUs, the yardage, and your cost as a shop owner. (shown in blue in the sample chart). </t>
  </si>
  <si>
    <t>Lap | Top + Pattern + Back + Bind</t>
  </si>
  <si>
    <t>Lap | Top + Back + Bind</t>
  </si>
  <si>
    <t>Lap | Top + Pattern</t>
  </si>
  <si>
    <t>Throw | Top + Pattern</t>
  </si>
  <si>
    <t>Throw | Top + Back + Bind</t>
  </si>
  <si>
    <t>Bed | Top + Pattern + Back + Bind</t>
  </si>
  <si>
    <t>Bed | Top + Back + Bind</t>
  </si>
  <si>
    <t>Bed | Top + Pattern</t>
  </si>
  <si>
    <t>SAMPLE ONLY: Stargrove Mix and Match Version</t>
  </si>
  <si>
    <t>Throw | Top  + Pattern + Back + Bind</t>
  </si>
  <si>
    <t xml:space="preserve">A </t>
  </si>
  <si>
    <t>B</t>
  </si>
  <si>
    <t>C</t>
  </si>
  <si>
    <t>D</t>
  </si>
  <si>
    <t>Border</t>
  </si>
  <si>
    <t>Background</t>
  </si>
  <si>
    <t>FQ</t>
  </si>
  <si>
    <t>Cost Per</t>
  </si>
  <si>
    <t>Rhapsody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</si>
</sst>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sz val="12"/>
      <color theme="6"/>
      <name val="Calibri"/>
      <family val="2"/>
    </font>
    <font>
      <b/>
      <sz val="12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215C98"/>
        <bgColor rgb="FF000000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2" fontId="4" fillId="0" borderId="5" xfId="0" applyNumberFormat="1" applyFont="1" applyBorder="1" applyAlignment="1">
      <alignment horizontal="center"/>
    </xf>
    <xf numFmtId="0" fontId="8" fillId="3" borderId="4" xfId="0" applyFont="1" applyFill="1" applyBorder="1"/>
    <xf numFmtId="0" fontId="8" fillId="3" borderId="5" xfId="0" applyFont="1" applyFill="1" applyBorder="1"/>
    <xf numFmtId="0" fontId="8" fillId="3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5" xfId="0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1" fontId="10" fillId="3" borderId="6" xfId="0" applyNumberFormat="1" applyFont="1" applyFill="1" applyBorder="1" applyAlignment="1">
      <alignment horizontal="center"/>
    </xf>
    <xf numFmtId="12" fontId="9" fillId="3" borderId="5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5" xfId="0" applyFont="1" applyFill="1" applyBorder="1"/>
    <xf numFmtId="1" fontId="9" fillId="3" borderId="5" xfId="0" applyNumberFormat="1" applyFont="1" applyFill="1" applyBorder="1" applyAlignment="1">
      <alignment horizontal="center"/>
    </xf>
    <xf numFmtId="164" fontId="9" fillId="4" borderId="15" xfId="0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8" borderId="4" xfId="0" applyFont="1" applyFill="1" applyBorder="1"/>
    <xf numFmtId="2" fontId="9" fillId="8" borderId="5" xfId="0" applyNumberFormat="1" applyFont="1" applyFill="1" applyBorder="1" applyAlignment="1">
      <alignment horizontal="center"/>
    </xf>
    <xf numFmtId="12" fontId="8" fillId="6" borderId="5" xfId="0" applyNumberFormat="1" applyFont="1" applyFill="1" applyBorder="1" applyAlignment="1">
      <alignment horizontal="center"/>
    </xf>
    <xf numFmtId="44" fontId="8" fillId="6" borderId="16" xfId="0" applyNumberFormat="1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/>
    </xf>
    <xf numFmtId="164" fontId="8" fillId="6" borderId="18" xfId="0" applyNumberFormat="1" applyFont="1" applyFill="1" applyBorder="1" applyAlignment="1">
      <alignment horizontal="center"/>
    </xf>
    <xf numFmtId="44" fontId="11" fillId="8" borderId="5" xfId="0" applyNumberFormat="1" applyFont="1" applyFill="1" applyBorder="1" applyAlignment="1">
      <alignment horizontal="center"/>
    </xf>
    <xf numFmtId="44" fontId="12" fillId="8" borderId="5" xfId="0" applyNumberFormat="1" applyFont="1" applyFill="1" applyBorder="1"/>
    <xf numFmtId="0" fontId="14" fillId="0" borderId="0" xfId="0" applyFont="1" applyAlignment="1">
      <alignment vertical="top" wrapText="1"/>
    </xf>
    <xf numFmtId="0" fontId="3" fillId="0" borderId="19" xfId="0" applyFont="1" applyBorder="1"/>
    <xf numFmtId="164" fontId="0" fillId="0" borderId="0" xfId="0" applyNumberFormat="1"/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164" fontId="4" fillId="8" borderId="5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164" fontId="3" fillId="6" borderId="17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44" fontId="16" fillId="6" borderId="5" xfId="0" applyNumberFormat="1" applyFont="1" applyFill="1" applyBorder="1" applyAlignment="1">
      <alignment horizontal="center"/>
    </xf>
    <xf numFmtId="44" fontId="17" fillId="12" borderId="5" xfId="0" applyNumberFormat="1" applyFont="1" applyFill="1" applyBorder="1"/>
    <xf numFmtId="12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12" fontId="4" fillId="0" borderId="6" xfId="0" applyNumberFormat="1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12" fontId="3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4" t="s">
        <v>13</v>
      </c>
      <c r="G4" s="70" t="s">
        <v>50</v>
      </c>
      <c r="H4" s="71"/>
      <c r="I4" s="71"/>
      <c r="J4" s="71"/>
      <c r="K4" s="71"/>
      <c r="L4" s="71"/>
      <c r="M4" s="71"/>
      <c r="N4" s="71"/>
      <c r="O4" s="71"/>
    </row>
    <row r="5" spans="2:15" ht="25" customHeight="1" thickBot="1" x14ac:dyDescent="0.3">
      <c r="B5" s="75" t="s">
        <v>41</v>
      </c>
      <c r="C5" s="76"/>
      <c r="D5" s="76"/>
      <c r="E5" s="77"/>
      <c r="F5" s="5"/>
      <c r="G5" s="72" t="s">
        <v>0</v>
      </c>
      <c r="H5" s="73"/>
      <c r="I5" s="73"/>
      <c r="J5" s="73"/>
      <c r="K5" s="73"/>
      <c r="L5" s="73"/>
      <c r="M5" s="73"/>
      <c r="N5" s="73"/>
      <c r="O5" s="74"/>
    </row>
    <row r="6" spans="2:15" ht="19" customHeight="1" x14ac:dyDescent="0.25">
      <c r="B6" s="78"/>
      <c r="C6" s="79"/>
      <c r="D6" s="79"/>
      <c r="E6" s="80"/>
      <c r="F6" s="5"/>
      <c r="G6" s="17" t="s">
        <v>1</v>
      </c>
      <c r="H6" s="18" t="s">
        <v>2</v>
      </c>
      <c r="I6" s="19" t="s">
        <v>3</v>
      </c>
      <c r="J6" s="19" t="s">
        <v>4</v>
      </c>
      <c r="K6" s="19" t="s">
        <v>5</v>
      </c>
      <c r="L6" s="20" t="s">
        <v>6</v>
      </c>
      <c r="M6" s="20" t="s">
        <v>7</v>
      </c>
      <c r="N6" s="21" t="s">
        <v>8</v>
      </c>
      <c r="O6" s="22" t="s">
        <v>9</v>
      </c>
    </row>
    <row r="7" spans="2:15" ht="19" customHeight="1" x14ac:dyDescent="0.25">
      <c r="B7" s="78"/>
      <c r="C7" s="79"/>
      <c r="D7" s="79"/>
      <c r="E7" s="80"/>
      <c r="F7" s="5"/>
      <c r="G7" s="23" t="s">
        <v>10</v>
      </c>
      <c r="H7" s="24" t="s">
        <v>11</v>
      </c>
      <c r="I7" s="25" t="s">
        <v>12</v>
      </c>
      <c r="J7" s="26">
        <v>0.33333333333333331</v>
      </c>
      <c r="K7" s="27">
        <v>5.5</v>
      </c>
      <c r="L7" s="28">
        <f t="shared" ref="L7:L16" si="0">J7*K7</f>
        <v>1.8333333333333333</v>
      </c>
      <c r="M7" s="28">
        <f t="shared" ref="M7:M16" si="1">L7*2</f>
        <v>3.6666666666666665</v>
      </c>
      <c r="N7" s="21"/>
      <c r="O7" s="22"/>
    </row>
    <row r="8" spans="2:15" ht="19" customHeight="1" x14ac:dyDescent="0.25">
      <c r="B8" s="78"/>
      <c r="C8" s="79"/>
      <c r="D8" s="79"/>
      <c r="E8" s="80"/>
      <c r="F8" s="5"/>
      <c r="G8" s="23" t="s">
        <v>10</v>
      </c>
      <c r="H8" s="24" t="s">
        <v>14</v>
      </c>
      <c r="I8" s="25" t="s">
        <v>15</v>
      </c>
      <c r="J8" s="26">
        <v>0.33333333333333331</v>
      </c>
      <c r="K8" s="27">
        <v>5.5</v>
      </c>
      <c r="L8" s="28">
        <f t="shared" si="0"/>
        <v>1.8333333333333333</v>
      </c>
      <c r="M8" s="28">
        <f t="shared" si="1"/>
        <v>3.6666666666666665</v>
      </c>
      <c r="N8" s="21"/>
      <c r="O8" s="22"/>
    </row>
    <row r="9" spans="2:15" ht="19" customHeight="1" x14ac:dyDescent="0.25">
      <c r="B9" s="78"/>
      <c r="C9" s="79"/>
      <c r="D9" s="79"/>
      <c r="E9" s="80"/>
      <c r="F9" s="5"/>
      <c r="G9" s="23" t="s">
        <v>10</v>
      </c>
      <c r="H9" s="24" t="s">
        <v>16</v>
      </c>
      <c r="I9" s="25" t="s">
        <v>17</v>
      </c>
      <c r="J9" s="26">
        <v>0.33333333333333331</v>
      </c>
      <c r="K9" s="27">
        <v>5.5</v>
      </c>
      <c r="L9" s="28">
        <f t="shared" si="0"/>
        <v>1.8333333333333333</v>
      </c>
      <c r="M9" s="28">
        <f t="shared" si="1"/>
        <v>3.6666666666666665</v>
      </c>
      <c r="N9" s="21"/>
      <c r="O9" s="22"/>
    </row>
    <row r="10" spans="2:15" ht="16" customHeight="1" x14ac:dyDescent="0.25">
      <c r="B10" s="78"/>
      <c r="C10" s="79"/>
      <c r="D10" s="79"/>
      <c r="E10" s="80"/>
      <c r="F10" s="5"/>
      <c r="G10" s="23" t="s">
        <v>10</v>
      </c>
      <c r="H10" s="24" t="s">
        <v>18</v>
      </c>
      <c r="I10" s="25" t="s">
        <v>19</v>
      </c>
      <c r="J10" s="26">
        <v>0.33333333333333331</v>
      </c>
      <c r="K10" s="27">
        <v>5.5</v>
      </c>
      <c r="L10" s="28">
        <f t="shared" si="0"/>
        <v>1.8333333333333333</v>
      </c>
      <c r="M10" s="28">
        <f t="shared" si="1"/>
        <v>3.6666666666666665</v>
      </c>
      <c r="N10" s="21"/>
      <c r="O10" s="22"/>
    </row>
    <row r="11" spans="2:15" ht="19" customHeight="1" x14ac:dyDescent="0.25">
      <c r="B11" s="78"/>
      <c r="C11" s="79"/>
      <c r="D11" s="79"/>
      <c r="E11" s="80"/>
      <c r="F11" s="5"/>
      <c r="G11" s="23" t="s">
        <v>20</v>
      </c>
      <c r="H11" s="24" t="s">
        <v>21</v>
      </c>
      <c r="I11" s="25" t="s">
        <v>22</v>
      </c>
      <c r="J11" s="26">
        <v>0.33333333333333331</v>
      </c>
      <c r="K11" s="27">
        <v>5.5</v>
      </c>
      <c r="L11" s="28">
        <f t="shared" si="0"/>
        <v>1.8333333333333333</v>
      </c>
      <c r="M11" s="28">
        <f t="shared" si="1"/>
        <v>3.6666666666666665</v>
      </c>
      <c r="N11" s="21"/>
      <c r="O11" s="22"/>
    </row>
    <row r="12" spans="2:15" ht="20" customHeight="1" thickBot="1" x14ac:dyDescent="0.3">
      <c r="B12" s="81"/>
      <c r="C12" s="82"/>
      <c r="D12" s="82"/>
      <c r="E12" s="83"/>
      <c r="F12" s="5"/>
      <c r="G12" s="23" t="s">
        <v>20</v>
      </c>
      <c r="H12" s="24" t="s">
        <v>23</v>
      </c>
      <c r="I12" s="25" t="s">
        <v>24</v>
      </c>
      <c r="J12" s="26">
        <v>0.33333333333333331</v>
      </c>
      <c r="K12" s="27">
        <v>5.5</v>
      </c>
      <c r="L12" s="28">
        <f t="shared" si="0"/>
        <v>1.8333333333333333</v>
      </c>
      <c r="M12" s="28">
        <f t="shared" si="1"/>
        <v>3.6666666666666665</v>
      </c>
      <c r="N12" s="21"/>
      <c r="O12" s="22"/>
    </row>
    <row r="13" spans="2:15" ht="16" customHeight="1" x14ac:dyDescent="0.25">
      <c r="B13" s="43"/>
      <c r="C13" s="43"/>
      <c r="D13" s="43"/>
      <c r="E13" s="43"/>
      <c r="F13" s="5"/>
      <c r="G13" s="23" t="s">
        <v>20</v>
      </c>
      <c r="H13" s="24" t="s">
        <v>25</v>
      </c>
      <c r="I13" s="25" t="s">
        <v>26</v>
      </c>
      <c r="J13" s="26">
        <v>0.33333333333333331</v>
      </c>
      <c r="K13" s="27">
        <v>5.5</v>
      </c>
      <c r="L13" s="28">
        <f t="shared" si="0"/>
        <v>1.8333333333333333</v>
      </c>
      <c r="M13" s="28">
        <f t="shared" si="1"/>
        <v>3.6666666666666665</v>
      </c>
      <c r="N13" s="21"/>
      <c r="O13" s="22"/>
    </row>
    <row r="14" spans="2:15" ht="23" thickBot="1" x14ac:dyDescent="0.3">
      <c r="B14" s="43"/>
      <c r="C14" s="43"/>
      <c r="D14" s="43"/>
      <c r="E14" s="43"/>
      <c r="F14" s="5"/>
      <c r="G14" s="23" t="s">
        <v>20</v>
      </c>
      <c r="H14" s="24" t="s">
        <v>28</v>
      </c>
      <c r="I14" s="25" t="s">
        <v>29</v>
      </c>
      <c r="J14" s="26">
        <v>0.33333333333333331</v>
      </c>
      <c r="K14" s="27">
        <v>5.5</v>
      </c>
      <c r="L14" s="28">
        <f t="shared" si="0"/>
        <v>1.8333333333333333</v>
      </c>
      <c r="M14" s="28">
        <f t="shared" si="1"/>
        <v>3.6666666666666665</v>
      </c>
      <c r="N14" s="21"/>
      <c r="O14" s="22"/>
    </row>
    <row r="15" spans="2:15" ht="22" customHeight="1" x14ac:dyDescent="0.25">
      <c r="B15" s="75" t="s">
        <v>27</v>
      </c>
      <c r="C15" s="76"/>
      <c r="D15" s="76"/>
      <c r="E15" s="77"/>
      <c r="F15" s="5"/>
      <c r="G15" s="23" t="s">
        <v>30</v>
      </c>
      <c r="H15" s="24" t="s">
        <v>31</v>
      </c>
      <c r="I15" s="25"/>
      <c r="J15" s="29"/>
      <c r="K15" s="27">
        <v>5.5</v>
      </c>
      <c r="L15" s="28">
        <f t="shared" si="0"/>
        <v>0</v>
      </c>
      <c r="M15" s="28">
        <f t="shared" si="1"/>
        <v>0</v>
      </c>
      <c r="N15" s="30"/>
      <c r="O15" s="31"/>
    </row>
    <row r="16" spans="2:15" ht="19" customHeight="1" x14ac:dyDescent="0.25">
      <c r="B16" s="78"/>
      <c r="C16" s="79"/>
      <c r="D16" s="79"/>
      <c r="E16" s="80"/>
      <c r="G16" s="23" t="s">
        <v>32</v>
      </c>
      <c r="H16" s="24" t="s">
        <v>31</v>
      </c>
      <c r="I16" s="25"/>
      <c r="J16" s="29"/>
      <c r="K16" s="27">
        <v>5.5</v>
      </c>
      <c r="L16" s="28">
        <f t="shared" si="0"/>
        <v>0</v>
      </c>
      <c r="M16" s="28">
        <f t="shared" si="1"/>
        <v>0</v>
      </c>
      <c r="N16" s="30"/>
      <c r="O16" s="31"/>
    </row>
    <row r="17" spans="2:15" ht="20" customHeight="1" thickBot="1" x14ac:dyDescent="0.3">
      <c r="B17" s="78"/>
      <c r="C17" s="79"/>
      <c r="D17" s="79"/>
      <c r="E17" s="80"/>
      <c r="G17" s="23" t="s">
        <v>33</v>
      </c>
      <c r="H17" s="24" t="s">
        <v>34</v>
      </c>
      <c r="I17" s="32">
        <v>720167758513</v>
      </c>
      <c r="J17" s="29" t="s">
        <v>35</v>
      </c>
      <c r="K17" s="27"/>
      <c r="L17" s="33">
        <v>7</v>
      </c>
      <c r="M17" s="34">
        <v>14</v>
      </c>
      <c r="N17" s="30"/>
      <c r="O17" s="31"/>
    </row>
    <row r="18" spans="2:15" ht="20" customHeight="1" thickBot="1" x14ac:dyDescent="0.3">
      <c r="B18" s="78"/>
      <c r="C18" s="79"/>
      <c r="D18" s="79"/>
      <c r="E18" s="80"/>
      <c r="G18" s="35"/>
      <c r="H18" s="31"/>
      <c r="I18" s="36"/>
      <c r="J18" s="37">
        <f>SUM(J7:J14)</f>
        <v>2.6666666666666665</v>
      </c>
      <c r="K18" s="38" t="s">
        <v>36</v>
      </c>
      <c r="L18" s="39">
        <f>SUM(L7:L17)</f>
        <v>21.666666666666668</v>
      </c>
      <c r="M18" s="40">
        <f>SUM(M7:M17)</f>
        <v>43.333333333333336</v>
      </c>
      <c r="N18" s="41">
        <v>50</v>
      </c>
      <c r="O18" s="42">
        <f>(N18-L18)</f>
        <v>28.333333333333332</v>
      </c>
    </row>
    <row r="19" spans="2:15" ht="16" customHeight="1" x14ac:dyDescent="0.2">
      <c r="B19" s="78"/>
      <c r="C19" s="79"/>
      <c r="D19" s="79"/>
      <c r="E19" s="80"/>
    </row>
    <row r="20" spans="2:15" ht="16" customHeight="1" x14ac:dyDescent="0.2">
      <c r="B20" s="78"/>
      <c r="C20" s="79"/>
      <c r="D20" s="79"/>
      <c r="E20" s="80"/>
    </row>
    <row r="21" spans="2:15" ht="17" customHeight="1" thickBot="1" x14ac:dyDescent="0.25">
      <c r="B21" s="81"/>
      <c r="C21" s="82"/>
      <c r="D21" s="82"/>
      <c r="E21" s="83"/>
    </row>
    <row r="22" spans="2:15" ht="23" thickBot="1" x14ac:dyDescent="0.25">
      <c r="B22" s="43"/>
      <c r="C22" s="43"/>
      <c r="D22" s="43"/>
      <c r="E22" s="43"/>
    </row>
    <row r="23" spans="2:15" ht="16" customHeight="1" x14ac:dyDescent="0.2">
      <c r="B23" s="75" t="s">
        <v>37</v>
      </c>
      <c r="C23" s="76"/>
      <c r="D23" s="76"/>
      <c r="E23" s="77"/>
    </row>
    <row r="24" spans="2:15" ht="16" customHeight="1" x14ac:dyDescent="0.2">
      <c r="B24" s="78"/>
      <c r="C24" s="79"/>
      <c r="D24" s="79"/>
      <c r="E24" s="80"/>
    </row>
    <row r="25" spans="2:15" ht="16" customHeight="1" x14ac:dyDescent="0.2">
      <c r="B25" s="78"/>
      <c r="C25" s="79"/>
      <c r="D25" s="79"/>
      <c r="E25" s="80"/>
    </row>
    <row r="26" spans="2:15" ht="16" customHeight="1" x14ac:dyDescent="0.2">
      <c r="B26" s="78"/>
      <c r="C26" s="79"/>
      <c r="D26" s="79"/>
      <c r="E26" s="80"/>
    </row>
    <row r="27" spans="2:15" ht="17" customHeight="1" x14ac:dyDescent="0.2">
      <c r="B27" s="78"/>
      <c r="C27" s="79"/>
      <c r="D27" s="79"/>
      <c r="E27" s="80"/>
    </row>
    <row r="28" spans="2:15" ht="17" thickBot="1" x14ac:dyDescent="0.25">
      <c r="B28" s="81"/>
      <c r="C28" s="82"/>
      <c r="D28" s="82"/>
      <c r="E28" s="83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E78A-2E91-CA43-BF58-31E022430892}">
  <dimension ref="B2:AE53"/>
  <sheetViews>
    <sheetView tabSelected="1" zoomScale="64" zoomScaleNormal="93" workbookViewId="0">
      <selection activeCell="Z56" sqref="Z56"/>
    </sheetView>
  </sheetViews>
  <sheetFormatPr baseColWidth="10" defaultRowHeight="16" x14ac:dyDescent="0.2"/>
  <cols>
    <col min="2" max="2" width="16.83203125" customWidth="1"/>
    <col min="3" max="3" width="21.83203125" customWidth="1"/>
    <col min="4" max="4" width="16.5" style="11" customWidth="1"/>
    <col min="5" max="6" width="13" style="11" customWidth="1"/>
    <col min="7" max="7" width="12.5" style="11" customWidth="1"/>
    <col min="8" max="10" width="10.83203125" style="11"/>
    <col min="13" max="13" width="15.1640625" customWidth="1"/>
    <col min="15" max="15" width="15.33203125" customWidth="1"/>
    <col min="23" max="23" width="14.33203125" bestFit="1" customWidth="1"/>
    <col min="24" max="24" width="14.33203125" customWidth="1"/>
    <col min="25" max="25" width="16.1640625" customWidth="1"/>
  </cols>
  <sheetData>
    <row r="2" spans="2:31" ht="17" thickBot="1" x14ac:dyDescent="0.25">
      <c r="M2" s="5"/>
      <c r="N2" s="5"/>
      <c r="O2" s="5"/>
      <c r="P2" s="5"/>
    </row>
    <row r="3" spans="2:31" ht="22" thickBot="1" x14ac:dyDescent="0.3">
      <c r="B3" s="58" t="s">
        <v>38</v>
      </c>
      <c r="C3" s="59"/>
      <c r="D3" s="59"/>
      <c r="E3" s="59"/>
      <c r="F3" s="59"/>
      <c r="G3" s="59"/>
      <c r="H3" s="59"/>
      <c r="I3" s="59"/>
      <c r="J3" s="59"/>
      <c r="K3" s="60"/>
      <c r="M3" s="61" t="s">
        <v>39</v>
      </c>
      <c r="N3" s="62"/>
      <c r="O3" s="62"/>
      <c r="P3" s="62"/>
      <c r="Q3" s="62"/>
      <c r="R3" s="62"/>
      <c r="S3" s="62"/>
      <c r="T3" s="62"/>
      <c r="U3" s="63"/>
      <c r="W3" s="67" t="s">
        <v>40</v>
      </c>
      <c r="X3" s="68"/>
      <c r="Y3" s="68"/>
      <c r="Z3" s="68"/>
      <c r="AA3" s="68"/>
      <c r="AB3" s="68"/>
      <c r="AC3" s="68"/>
      <c r="AD3" s="68"/>
      <c r="AE3" s="69"/>
    </row>
    <row r="4" spans="2:31" x14ac:dyDescent="0.2">
      <c r="B4" s="44" t="s">
        <v>1</v>
      </c>
      <c r="C4" s="46" t="s">
        <v>2</v>
      </c>
      <c r="D4" s="47" t="s">
        <v>3</v>
      </c>
      <c r="E4" s="47" t="s">
        <v>4</v>
      </c>
      <c r="F4" s="85" t="s">
        <v>58</v>
      </c>
      <c r="G4" s="13" t="s">
        <v>59</v>
      </c>
      <c r="H4" s="13" t="s">
        <v>6</v>
      </c>
      <c r="I4" s="13" t="s">
        <v>7</v>
      </c>
      <c r="J4" s="13" t="s">
        <v>8</v>
      </c>
      <c r="K4" s="12" t="s">
        <v>9</v>
      </c>
      <c r="M4" s="44" t="s">
        <v>1</v>
      </c>
      <c r="N4" s="46" t="s">
        <v>2</v>
      </c>
      <c r="O4" s="47" t="s">
        <v>3</v>
      </c>
      <c r="P4" s="47" t="s">
        <v>4</v>
      </c>
      <c r="Q4" s="13" t="s">
        <v>5</v>
      </c>
      <c r="R4" s="13" t="s">
        <v>6</v>
      </c>
      <c r="S4" s="13" t="s">
        <v>7</v>
      </c>
      <c r="T4" s="13" t="s">
        <v>8</v>
      </c>
      <c r="U4" s="12" t="s">
        <v>9</v>
      </c>
      <c r="W4" s="44" t="s">
        <v>1</v>
      </c>
      <c r="X4" s="46" t="s">
        <v>2</v>
      </c>
      <c r="Y4" s="47" t="s">
        <v>3</v>
      </c>
      <c r="Z4" s="47" t="s">
        <v>4</v>
      </c>
      <c r="AA4" s="13" t="s">
        <v>5</v>
      </c>
      <c r="AB4" s="13" t="s">
        <v>6</v>
      </c>
      <c r="AC4" s="13" t="s">
        <v>7</v>
      </c>
      <c r="AD4" s="13" t="s">
        <v>8</v>
      </c>
      <c r="AE4" s="12" t="s">
        <v>9</v>
      </c>
    </row>
    <row r="5" spans="2:31" x14ac:dyDescent="0.2">
      <c r="B5" s="56" t="s">
        <v>52</v>
      </c>
      <c r="C5" s="56"/>
      <c r="D5" s="14"/>
      <c r="E5" s="57">
        <v>0</v>
      </c>
      <c r="F5" s="16">
        <v>1</v>
      </c>
      <c r="G5" s="48"/>
      <c r="H5" s="3">
        <f>F5*G5</f>
        <v>0</v>
      </c>
      <c r="I5" s="3">
        <f>H5*2</f>
        <v>0</v>
      </c>
      <c r="J5" s="1"/>
      <c r="K5" s="2"/>
      <c r="M5" s="56" t="s">
        <v>52</v>
      </c>
      <c r="N5" s="56"/>
      <c r="O5" s="14"/>
      <c r="P5" s="57">
        <v>0.66666666666666663</v>
      </c>
      <c r="Q5" s="48"/>
      <c r="R5" s="3">
        <f>P5*Q5</f>
        <v>0</v>
      </c>
      <c r="S5" s="3">
        <f>R5*2</f>
        <v>0</v>
      </c>
      <c r="T5" s="1"/>
      <c r="U5" s="2"/>
      <c r="W5" s="56" t="s">
        <v>52</v>
      </c>
      <c r="X5" s="56"/>
      <c r="Y5" s="14"/>
      <c r="Z5" s="57">
        <v>1</v>
      </c>
      <c r="AA5" s="48"/>
      <c r="AB5" s="3">
        <f>Z5*AA5</f>
        <v>0</v>
      </c>
      <c r="AC5" s="3">
        <f>AB5*2</f>
        <v>0</v>
      </c>
      <c r="AD5" s="1"/>
      <c r="AE5" s="2"/>
    </row>
    <row r="6" spans="2:31" x14ac:dyDescent="0.2">
      <c r="B6" s="56" t="s">
        <v>53</v>
      </c>
      <c r="C6" s="56"/>
      <c r="D6" s="14"/>
      <c r="E6" s="57">
        <v>0</v>
      </c>
      <c r="F6" s="16">
        <v>1</v>
      </c>
      <c r="G6" s="48"/>
      <c r="H6" s="3">
        <f>F6*G6</f>
        <v>0</v>
      </c>
      <c r="I6" s="3">
        <f t="shared" ref="I6:I13" si="0">H6*2</f>
        <v>0</v>
      </c>
      <c r="J6" s="1"/>
      <c r="K6" s="2"/>
      <c r="M6" s="56" t="s">
        <v>53</v>
      </c>
      <c r="N6" s="56"/>
      <c r="O6" s="14"/>
      <c r="P6" s="57">
        <v>0.5</v>
      </c>
      <c r="Q6" s="48"/>
      <c r="R6" s="3">
        <f t="shared" ref="R6:R13" si="1">P6*Q6</f>
        <v>0</v>
      </c>
      <c r="S6" s="3">
        <f t="shared" ref="S6:S13" si="2">R6*2</f>
        <v>0</v>
      </c>
      <c r="T6" s="1"/>
      <c r="U6" s="2"/>
      <c r="W6" s="56" t="s">
        <v>53</v>
      </c>
      <c r="X6" s="56"/>
      <c r="Y6" s="14"/>
      <c r="Z6" s="57">
        <v>1</v>
      </c>
      <c r="AA6" s="48"/>
      <c r="AB6" s="3">
        <f t="shared" ref="AB6:AB13" si="3">Z6*AA6</f>
        <v>0</v>
      </c>
      <c r="AC6" s="3">
        <f t="shared" ref="AC6:AC13" si="4">AB6*2</f>
        <v>0</v>
      </c>
      <c r="AD6" s="1"/>
      <c r="AE6" s="2"/>
    </row>
    <row r="7" spans="2:31" x14ac:dyDescent="0.2">
      <c r="B7" s="56" t="s">
        <v>54</v>
      </c>
      <c r="C7" s="56"/>
      <c r="D7" s="14"/>
      <c r="E7" s="57">
        <v>0</v>
      </c>
      <c r="F7" s="16">
        <v>1</v>
      </c>
      <c r="G7" s="48"/>
      <c r="H7" s="3">
        <f>F7*G7</f>
        <v>0</v>
      </c>
      <c r="I7" s="3">
        <f t="shared" si="0"/>
        <v>0</v>
      </c>
      <c r="J7" s="1"/>
      <c r="K7" s="2"/>
      <c r="M7" s="56" t="s">
        <v>54</v>
      </c>
      <c r="N7" s="56"/>
      <c r="O7" s="14"/>
      <c r="P7" s="57">
        <v>0.5</v>
      </c>
      <c r="Q7" s="48"/>
      <c r="R7" s="3">
        <f t="shared" si="1"/>
        <v>0</v>
      </c>
      <c r="S7" s="3">
        <f t="shared" si="2"/>
        <v>0</v>
      </c>
      <c r="T7" s="1"/>
      <c r="U7" s="2"/>
      <c r="W7" s="56" t="s">
        <v>54</v>
      </c>
      <c r="X7" s="56"/>
      <c r="Y7" s="14"/>
      <c r="Z7" s="57">
        <v>1</v>
      </c>
      <c r="AA7" s="48"/>
      <c r="AB7" s="3">
        <f t="shared" si="3"/>
        <v>0</v>
      </c>
      <c r="AC7" s="3">
        <f t="shared" si="4"/>
        <v>0</v>
      </c>
      <c r="AD7" s="1"/>
      <c r="AE7" s="2"/>
    </row>
    <row r="8" spans="2:31" x14ac:dyDescent="0.2">
      <c r="B8" s="56" t="s">
        <v>55</v>
      </c>
      <c r="C8" s="56"/>
      <c r="D8" s="14"/>
      <c r="E8" s="57">
        <v>0</v>
      </c>
      <c r="F8" s="16">
        <v>1</v>
      </c>
      <c r="G8" s="48"/>
      <c r="H8" s="3">
        <f>F8*G8</f>
        <v>0</v>
      </c>
      <c r="I8" s="3">
        <f t="shared" si="0"/>
        <v>0</v>
      </c>
      <c r="J8" s="1"/>
      <c r="K8" s="2"/>
      <c r="M8" s="56" t="s">
        <v>55</v>
      </c>
      <c r="N8" s="56"/>
      <c r="O8" s="14"/>
      <c r="P8" s="57">
        <v>0.66666666666666663</v>
      </c>
      <c r="Q8" s="48"/>
      <c r="R8" s="3">
        <f t="shared" si="1"/>
        <v>0</v>
      </c>
      <c r="S8" s="3">
        <f t="shared" si="2"/>
        <v>0</v>
      </c>
      <c r="T8" s="1"/>
      <c r="U8" s="2"/>
      <c r="W8" s="56" t="s">
        <v>55</v>
      </c>
      <c r="X8" s="56"/>
      <c r="Y8" s="14"/>
      <c r="Z8" s="57">
        <v>1</v>
      </c>
      <c r="AA8" s="48"/>
      <c r="AB8" s="3">
        <f t="shared" si="3"/>
        <v>0</v>
      </c>
      <c r="AC8" s="3">
        <f t="shared" si="4"/>
        <v>0</v>
      </c>
      <c r="AD8" s="1"/>
      <c r="AE8" s="2"/>
    </row>
    <row r="9" spans="2:31" x14ac:dyDescent="0.2">
      <c r="B9" s="56" t="s">
        <v>56</v>
      </c>
      <c r="C9" s="56"/>
      <c r="D9" s="14"/>
      <c r="E9" s="57">
        <v>0.33333333333333331</v>
      </c>
      <c r="F9" s="16"/>
      <c r="G9" s="48"/>
      <c r="H9" s="3">
        <f>E9*G9</f>
        <v>0</v>
      </c>
      <c r="I9" s="3">
        <f t="shared" si="0"/>
        <v>0</v>
      </c>
      <c r="J9" s="1"/>
      <c r="K9" s="2"/>
      <c r="M9" s="56" t="s">
        <v>56</v>
      </c>
      <c r="N9" s="56"/>
      <c r="O9" s="14"/>
      <c r="P9" s="57">
        <v>0.5</v>
      </c>
      <c r="Q9" s="48"/>
      <c r="R9" s="3">
        <f t="shared" si="1"/>
        <v>0</v>
      </c>
      <c r="S9" s="3">
        <f t="shared" si="2"/>
        <v>0</v>
      </c>
      <c r="T9" s="1"/>
      <c r="U9" s="2"/>
      <c r="W9" s="56" t="s">
        <v>56</v>
      </c>
      <c r="X9" s="56"/>
      <c r="Y9" s="14"/>
      <c r="Z9" s="57">
        <v>0.625</v>
      </c>
      <c r="AA9" s="48"/>
      <c r="AB9" s="3">
        <f t="shared" si="3"/>
        <v>0</v>
      </c>
      <c r="AC9" s="3">
        <f t="shared" si="4"/>
        <v>0</v>
      </c>
      <c r="AD9" s="1"/>
      <c r="AE9" s="2"/>
    </row>
    <row r="10" spans="2:31" x14ac:dyDescent="0.2">
      <c r="B10" s="56" t="s">
        <v>57</v>
      </c>
      <c r="C10" s="56"/>
      <c r="D10" s="14"/>
      <c r="E10" s="57">
        <v>1.5</v>
      </c>
      <c r="F10" s="16"/>
      <c r="G10" s="48"/>
      <c r="H10" s="3">
        <f>E10*G10</f>
        <v>0</v>
      </c>
      <c r="I10" s="3">
        <f t="shared" si="0"/>
        <v>0</v>
      </c>
      <c r="J10" s="1"/>
      <c r="K10" s="2"/>
      <c r="M10" s="56" t="s">
        <v>57</v>
      </c>
      <c r="N10" s="56"/>
      <c r="O10" s="14"/>
      <c r="P10" s="57">
        <v>3.25</v>
      </c>
      <c r="Q10" s="48"/>
      <c r="R10" s="3">
        <f t="shared" si="1"/>
        <v>0</v>
      </c>
      <c r="S10" s="3">
        <f t="shared" si="2"/>
        <v>0</v>
      </c>
      <c r="T10" s="1"/>
      <c r="U10" s="2"/>
      <c r="W10" s="56" t="s">
        <v>57</v>
      </c>
      <c r="X10" s="56"/>
      <c r="Y10" s="14"/>
      <c r="Z10" s="57">
        <v>5.5</v>
      </c>
      <c r="AA10" s="48"/>
      <c r="AB10" s="3">
        <f t="shared" si="3"/>
        <v>0</v>
      </c>
      <c r="AC10" s="3">
        <f t="shared" si="4"/>
        <v>0</v>
      </c>
      <c r="AD10" s="1"/>
      <c r="AE10" s="2"/>
    </row>
    <row r="11" spans="2:31" x14ac:dyDescent="0.2">
      <c r="B11" s="8" t="s">
        <v>30</v>
      </c>
      <c r="C11" s="9"/>
      <c r="D11" s="14"/>
      <c r="E11" s="16">
        <v>0</v>
      </c>
      <c r="F11" s="16"/>
      <c r="G11" s="48"/>
      <c r="H11" s="3">
        <f>E11*G11</f>
        <v>0</v>
      </c>
      <c r="I11" s="3">
        <f t="shared" si="0"/>
        <v>0</v>
      </c>
      <c r="J11" s="6"/>
      <c r="K11" s="7"/>
      <c r="M11" s="8" t="s">
        <v>30</v>
      </c>
      <c r="N11" s="9"/>
      <c r="O11" s="14"/>
      <c r="P11" s="16">
        <v>3.6666666666666665</v>
      </c>
      <c r="Q11" s="48"/>
      <c r="R11" s="3">
        <f t="shared" si="1"/>
        <v>0</v>
      </c>
      <c r="S11" s="3">
        <f t="shared" si="2"/>
        <v>0</v>
      </c>
      <c r="T11" s="6"/>
      <c r="U11" s="7"/>
      <c r="W11" s="8" t="s">
        <v>30</v>
      </c>
      <c r="X11" s="9"/>
      <c r="Y11" s="14"/>
      <c r="Z11" s="16">
        <v>0</v>
      </c>
      <c r="AA11" s="48"/>
      <c r="AB11" s="3">
        <f t="shared" si="3"/>
        <v>0</v>
      </c>
      <c r="AC11" s="3">
        <f t="shared" si="4"/>
        <v>0</v>
      </c>
      <c r="AD11" s="6"/>
      <c r="AE11" s="7"/>
    </row>
    <row r="12" spans="2:31" x14ac:dyDescent="0.2">
      <c r="B12" s="8" t="s">
        <v>32</v>
      </c>
      <c r="C12" s="9"/>
      <c r="D12" s="14"/>
      <c r="E12" s="16">
        <v>0</v>
      </c>
      <c r="F12" s="16"/>
      <c r="G12" s="48"/>
      <c r="H12" s="3">
        <f>E12*G12</f>
        <v>0</v>
      </c>
      <c r="I12" s="3">
        <f t="shared" si="0"/>
        <v>0</v>
      </c>
      <c r="J12" s="6"/>
      <c r="K12" s="7"/>
      <c r="M12" s="8" t="s">
        <v>32</v>
      </c>
      <c r="N12" s="9"/>
      <c r="O12" s="14"/>
      <c r="P12" s="16">
        <v>0.5</v>
      </c>
      <c r="Q12" s="48"/>
      <c r="R12" s="3">
        <f t="shared" si="1"/>
        <v>0</v>
      </c>
      <c r="S12" s="3">
        <f t="shared" si="2"/>
        <v>0</v>
      </c>
      <c r="T12" s="6"/>
      <c r="U12" s="7"/>
      <c r="W12" s="8" t="s">
        <v>32</v>
      </c>
      <c r="X12" s="9"/>
      <c r="Y12" s="14"/>
      <c r="Z12" s="16">
        <v>0</v>
      </c>
      <c r="AA12" s="48"/>
      <c r="AB12" s="3">
        <f t="shared" si="3"/>
        <v>0</v>
      </c>
      <c r="AC12" s="3">
        <f t="shared" si="4"/>
        <v>0</v>
      </c>
      <c r="AD12" s="6"/>
      <c r="AE12" s="7"/>
    </row>
    <row r="13" spans="2:31" ht="17" thickBot="1" x14ac:dyDescent="0.25">
      <c r="B13" s="8" t="s">
        <v>33</v>
      </c>
      <c r="C13" s="9" t="s">
        <v>60</v>
      </c>
      <c r="D13" s="49">
        <v>798237974606</v>
      </c>
      <c r="E13" s="15">
        <v>0</v>
      </c>
      <c r="F13" s="15"/>
      <c r="G13" s="48">
        <v>7</v>
      </c>
      <c r="H13" s="3">
        <f>E13*G13</f>
        <v>0</v>
      </c>
      <c r="I13" s="3">
        <f t="shared" si="0"/>
        <v>0</v>
      </c>
      <c r="J13" s="6"/>
      <c r="K13" s="7"/>
      <c r="M13" s="8" t="s">
        <v>33</v>
      </c>
      <c r="N13" s="9" t="s">
        <v>60</v>
      </c>
      <c r="O13" s="49">
        <v>798237974606</v>
      </c>
      <c r="P13" s="15">
        <v>0</v>
      </c>
      <c r="Q13" s="48">
        <v>7</v>
      </c>
      <c r="R13" s="3">
        <f t="shared" si="1"/>
        <v>0</v>
      </c>
      <c r="S13" s="3">
        <f t="shared" si="2"/>
        <v>0</v>
      </c>
      <c r="T13" s="6"/>
      <c r="U13" s="7"/>
      <c r="W13" s="8" t="s">
        <v>33</v>
      </c>
      <c r="X13" s="9" t="s">
        <v>60</v>
      </c>
      <c r="Y13" s="49">
        <v>798237974606</v>
      </c>
      <c r="Z13" s="15">
        <v>0</v>
      </c>
      <c r="AA13" s="48">
        <v>7</v>
      </c>
      <c r="AB13" s="3">
        <f t="shared" si="3"/>
        <v>0</v>
      </c>
      <c r="AC13" s="3">
        <f t="shared" si="4"/>
        <v>0</v>
      </c>
      <c r="AD13" s="6"/>
      <c r="AE13" s="7"/>
    </row>
    <row r="14" spans="2:31" ht="17" thickBot="1" x14ac:dyDescent="0.25">
      <c r="B14" s="8"/>
      <c r="C14" s="9"/>
      <c r="D14" s="10"/>
      <c r="E14" s="55"/>
      <c r="F14" s="84"/>
      <c r="G14" s="50" t="s">
        <v>36</v>
      </c>
      <c r="H14" s="51">
        <f>SUM(H5:H13)</f>
        <v>0</v>
      </c>
      <c r="I14" s="52">
        <f>SUM(I5:I13)</f>
        <v>0</v>
      </c>
      <c r="J14" s="53">
        <v>75</v>
      </c>
      <c r="K14" s="54">
        <f>(J14-H14)</f>
        <v>75</v>
      </c>
      <c r="M14" s="8"/>
      <c r="N14" s="9"/>
      <c r="O14" s="10"/>
      <c r="P14" s="55"/>
      <c r="Q14" s="50" t="s">
        <v>36</v>
      </c>
      <c r="R14" s="51">
        <f>SUM(R5:R13)</f>
        <v>0</v>
      </c>
      <c r="S14" s="52">
        <f>SUM(S5:S13)</f>
        <v>0</v>
      </c>
      <c r="T14" s="53">
        <v>75</v>
      </c>
      <c r="U14" s="54">
        <f>(T14-R14)</f>
        <v>75</v>
      </c>
      <c r="W14" s="8"/>
      <c r="X14" s="9"/>
      <c r="Y14" s="10"/>
      <c r="Z14" s="55"/>
      <c r="AA14" s="50" t="s">
        <v>36</v>
      </c>
      <c r="AB14" s="51">
        <f>SUM(AB5:AB13)</f>
        <v>0</v>
      </c>
      <c r="AC14" s="52">
        <f>SUM(AC5:AC13)</f>
        <v>0</v>
      </c>
      <c r="AD14" s="53">
        <v>75</v>
      </c>
      <c r="AE14" s="54">
        <f>(AD14-AB14)</f>
        <v>75</v>
      </c>
    </row>
    <row r="15" spans="2:31" ht="17" thickBot="1" x14ac:dyDescent="0.25">
      <c r="S15" s="45"/>
    </row>
    <row r="16" spans="2:31" ht="22" thickBot="1" x14ac:dyDescent="0.3">
      <c r="B16" s="58" t="s">
        <v>44</v>
      </c>
      <c r="C16" s="59"/>
      <c r="D16" s="59"/>
      <c r="E16" s="59"/>
      <c r="F16" s="59"/>
      <c r="G16" s="59"/>
      <c r="H16" s="59"/>
      <c r="I16" s="59"/>
      <c r="J16" s="59"/>
      <c r="K16" s="60"/>
      <c r="M16" s="61" t="s">
        <v>45</v>
      </c>
      <c r="N16" s="62"/>
      <c r="O16" s="62"/>
      <c r="P16" s="62"/>
      <c r="Q16" s="62"/>
      <c r="R16" s="62"/>
      <c r="S16" s="62"/>
      <c r="T16" s="62"/>
      <c r="U16" s="63"/>
      <c r="W16" s="67" t="s">
        <v>49</v>
      </c>
      <c r="X16" s="68"/>
      <c r="Y16" s="68"/>
      <c r="Z16" s="68"/>
      <c r="AA16" s="68"/>
      <c r="AB16" s="68"/>
      <c r="AC16" s="68"/>
      <c r="AD16" s="68"/>
      <c r="AE16" s="69"/>
    </row>
    <row r="17" spans="2:31" x14ac:dyDescent="0.2">
      <c r="B17" s="44" t="s">
        <v>1</v>
      </c>
      <c r="C17" s="46" t="s">
        <v>2</v>
      </c>
      <c r="D17" s="47" t="s">
        <v>3</v>
      </c>
      <c r="E17" s="47" t="s">
        <v>4</v>
      </c>
      <c r="F17" s="47"/>
      <c r="G17" s="13" t="s">
        <v>5</v>
      </c>
      <c r="H17" s="13" t="s">
        <v>6</v>
      </c>
      <c r="I17" s="13" t="s">
        <v>7</v>
      </c>
      <c r="J17" s="13" t="s">
        <v>8</v>
      </c>
      <c r="K17" s="12" t="s">
        <v>9</v>
      </c>
      <c r="M17" s="44" t="s">
        <v>1</v>
      </c>
      <c r="N17" s="46" t="s">
        <v>2</v>
      </c>
      <c r="O17" s="47" t="s">
        <v>3</v>
      </c>
      <c r="P17" s="47" t="s">
        <v>4</v>
      </c>
      <c r="Q17" s="13" t="s">
        <v>5</v>
      </c>
      <c r="R17" s="13" t="s">
        <v>6</v>
      </c>
      <c r="S17" s="13" t="s">
        <v>7</v>
      </c>
      <c r="T17" s="13" t="s">
        <v>8</v>
      </c>
      <c r="U17" s="12" t="s">
        <v>9</v>
      </c>
      <c r="W17" s="44" t="s">
        <v>1</v>
      </c>
      <c r="X17" s="46" t="s">
        <v>2</v>
      </c>
      <c r="Y17" s="47" t="s">
        <v>3</v>
      </c>
      <c r="Z17" s="47" t="s">
        <v>4</v>
      </c>
      <c r="AA17" s="13" t="s">
        <v>5</v>
      </c>
      <c r="AB17" s="13" t="s">
        <v>6</v>
      </c>
      <c r="AC17" s="13" t="s">
        <v>7</v>
      </c>
      <c r="AD17" s="13" t="s">
        <v>8</v>
      </c>
      <c r="AE17" s="12" t="s">
        <v>9</v>
      </c>
    </row>
    <row r="18" spans="2:31" x14ac:dyDescent="0.2">
      <c r="B18" s="56" t="s">
        <v>52</v>
      </c>
      <c r="C18" s="56"/>
      <c r="D18" s="14"/>
      <c r="E18" s="57">
        <v>0</v>
      </c>
      <c r="F18" s="16">
        <v>1</v>
      </c>
      <c r="G18" s="48"/>
      <c r="H18" s="3">
        <f>F18*G18</f>
        <v>0</v>
      </c>
      <c r="I18" s="3">
        <f>H18*2</f>
        <v>0</v>
      </c>
      <c r="J18" s="1"/>
      <c r="K18" s="2"/>
      <c r="M18" s="56" t="s">
        <v>52</v>
      </c>
      <c r="N18" s="56"/>
      <c r="O18" s="14"/>
      <c r="P18" s="57">
        <v>0.66666666666666663</v>
      </c>
      <c r="Q18" s="48"/>
      <c r="R18" s="3">
        <f>P18*Q18</f>
        <v>0</v>
      </c>
      <c r="S18" s="3">
        <f>R18*2</f>
        <v>0</v>
      </c>
      <c r="T18" s="1"/>
      <c r="U18" s="2"/>
      <c r="W18" s="56" t="s">
        <v>52</v>
      </c>
      <c r="X18" s="56"/>
      <c r="Y18" s="14"/>
      <c r="Z18" s="57">
        <v>1</v>
      </c>
      <c r="AA18" s="48"/>
      <c r="AB18" s="3">
        <f>Z18*AA18</f>
        <v>0</v>
      </c>
      <c r="AC18" s="3">
        <f>AB18*2</f>
        <v>0</v>
      </c>
      <c r="AD18" s="1"/>
      <c r="AE18" s="2"/>
    </row>
    <row r="19" spans="2:31" x14ac:dyDescent="0.2">
      <c r="B19" s="56" t="s">
        <v>53</v>
      </c>
      <c r="C19" s="56"/>
      <c r="D19" s="14"/>
      <c r="E19" s="57">
        <v>0</v>
      </c>
      <c r="F19" s="16">
        <v>1</v>
      </c>
      <c r="G19" s="48"/>
      <c r="H19" s="3">
        <f>F19*G19</f>
        <v>0</v>
      </c>
      <c r="I19" s="3">
        <f t="shared" ref="I19:I26" si="5">H19*2</f>
        <v>0</v>
      </c>
      <c r="J19" s="1"/>
      <c r="K19" s="2"/>
      <c r="M19" s="56" t="s">
        <v>53</v>
      </c>
      <c r="N19" s="56"/>
      <c r="O19" s="14"/>
      <c r="P19" s="57">
        <v>0.5</v>
      </c>
      <c r="Q19" s="48"/>
      <c r="R19" s="3">
        <f t="shared" ref="R19:R21" si="6">P19*Q19</f>
        <v>0</v>
      </c>
      <c r="S19" s="3">
        <f t="shared" ref="S19:S21" si="7">R19*2</f>
        <v>0</v>
      </c>
      <c r="T19" s="1"/>
      <c r="U19" s="2"/>
      <c r="W19" s="56" t="s">
        <v>53</v>
      </c>
      <c r="X19" s="56"/>
      <c r="Y19" s="14"/>
      <c r="Z19" s="57">
        <v>1</v>
      </c>
      <c r="AA19" s="48"/>
      <c r="AB19" s="3">
        <f t="shared" ref="AB19:AB26" si="8">Z19*AA19</f>
        <v>0</v>
      </c>
      <c r="AC19" s="3">
        <f t="shared" ref="AC19:AC26" si="9">AB19*2</f>
        <v>0</v>
      </c>
      <c r="AD19" s="1"/>
      <c r="AE19" s="2"/>
    </row>
    <row r="20" spans="2:31" x14ac:dyDescent="0.2">
      <c r="B20" s="56" t="s">
        <v>54</v>
      </c>
      <c r="C20" s="56"/>
      <c r="D20" s="14"/>
      <c r="E20" s="57">
        <v>0</v>
      </c>
      <c r="F20" s="16">
        <v>1</v>
      </c>
      <c r="G20" s="48"/>
      <c r="H20" s="3">
        <f>F20*G20</f>
        <v>0</v>
      </c>
      <c r="I20" s="3">
        <f t="shared" si="5"/>
        <v>0</v>
      </c>
      <c r="J20" s="1"/>
      <c r="K20" s="2"/>
      <c r="M20" s="56" t="s">
        <v>54</v>
      </c>
      <c r="N20" s="56"/>
      <c r="O20" s="14"/>
      <c r="P20" s="57">
        <v>0.5</v>
      </c>
      <c r="Q20" s="48"/>
      <c r="R20" s="3">
        <f t="shared" si="6"/>
        <v>0</v>
      </c>
      <c r="S20" s="3">
        <f t="shared" si="7"/>
        <v>0</v>
      </c>
      <c r="T20" s="1"/>
      <c r="U20" s="2"/>
      <c r="W20" s="56" t="s">
        <v>54</v>
      </c>
      <c r="X20" s="56"/>
      <c r="Y20" s="14"/>
      <c r="Z20" s="57">
        <v>1</v>
      </c>
      <c r="AA20" s="48"/>
      <c r="AB20" s="3">
        <f t="shared" si="8"/>
        <v>0</v>
      </c>
      <c r="AC20" s="3">
        <f t="shared" si="9"/>
        <v>0</v>
      </c>
      <c r="AD20" s="1"/>
      <c r="AE20" s="2"/>
    </row>
    <row r="21" spans="2:31" x14ac:dyDescent="0.2">
      <c r="B21" s="56" t="s">
        <v>55</v>
      </c>
      <c r="C21" s="56"/>
      <c r="D21" s="14"/>
      <c r="E21" s="57">
        <v>0</v>
      </c>
      <c r="F21" s="16">
        <v>1</v>
      </c>
      <c r="G21" s="48"/>
      <c r="H21" s="3">
        <f>F21*G21</f>
        <v>0</v>
      </c>
      <c r="I21" s="3">
        <f t="shared" si="5"/>
        <v>0</v>
      </c>
      <c r="J21" s="1"/>
      <c r="K21" s="2"/>
      <c r="M21" s="56" t="s">
        <v>55</v>
      </c>
      <c r="N21" s="56"/>
      <c r="O21" s="14"/>
      <c r="P21" s="57">
        <v>0.66666666666666663</v>
      </c>
      <c r="Q21" s="48"/>
      <c r="R21" s="3">
        <f t="shared" si="6"/>
        <v>0</v>
      </c>
      <c r="S21" s="3">
        <f t="shared" si="7"/>
        <v>0</v>
      </c>
      <c r="T21" s="1"/>
      <c r="U21" s="2"/>
      <c r="W21" s="56" t="s">
        <v>55</v>
      </c>
      <c r="X21" s="56"/>
      <c r="Y21" s="14"/>
      <c r="Z21" s="57">
        <v>1</v>
      </c>
      <c r="AA21" s="48"/>
      <c r="AB21" s="3">
        <f t="shared" si="8"/>
        <v>0</v>
      </c>
      <c r="AC21" s="3">
        <f t="shared" si="9"/>
        <v>0</v>
      </c>
      <c r="AD21" s="1"/>
      <c r="AE21" s="2"/>
    </row>
    <row r="22" spans="2:31" x14ac:dyDescent="0.2">
      <c r="B22" s="56" t="s">
        <v>56</v>
      </c>
      <c r="C22" s="56"/>
      <c r="D22" s="14"/>
      <c r="E22" s="57">
        <v>0.33333333333333331</v>
      </c>
      <c r="F22" s="16"/>
      <c r="G22" s="48"/>
      <c r="H22" s="3">
        <f>E22*G22</f>
        <v>0</v>
      </c>
      <c r="I22" s="3">
        <f t="shared" si="5"/>
        <v>0</v>
      </c>
      <c r="J22" s="1"/>
      <c r="K22" s="2"/>
      <c r="M22" s="56" t="s">
        <v>56</v>
      </c>
      <c r="N22" s="56"/>
      <c r="O22" s="14"/>
      <c r="P22" s="57">
        <v>0.5</v>
      </c>
      <c r="Q22" s="48"/>
      <c r="R22" s="3">
        <f t="shared" ref="R22:R26" si="10">P22*Q22</f>
        <v>0</v>
      </c>
      <c r="S22" s="3">
        <f t="shared" ref="S22:S26" si="11">R22*2</f>
        <v>0</v>
      </c>
      <c r="T22" s="1"/>
      <c r="U22" s="2"/>
      <c r="W22" s="56" t="s">
        <v>56</v>
      </c>
      <c r="X22" s="56"/>
      <c r="Y22" s="14"/>
      <c r="Z22" s="57">
        <v>0.625</v>
      </c>
      <c r="AA22" s="48"/>
      <c r="AB22" s="3">
        <f t="shared" si="8"/>
        <v>0</v>
      </c>
      <c r="AC22" s="3">
        <f t="shared" si="9"/>
        <v>0</v>
      </c>
      <c r="AD22" s="1"/>
      <c r="AE22" s="2"/>
    </row>
    <row r="23" spans="2:31" x14ac:dyDescent="0.2">
      <c r="B23" s="56" t="s">
        <v>57</v>
      </c>
      <c r="C23" s="56"/>
      <c r="D23" s="14"/>
      <c r="E23" s="57">
        <v>1.5</v>
      </c>
      <c r="F23" s="16"/>
      <c r="G23" s="48"/>
      <c r="H23" s="3">
        <f>E23*G23</f>
        <v>0</v>
      </c>
      <c r="I23" s="3">
        <f t="shared" si="5"/>
        <v>0</v>
      </c>
      <c r="J23" s="1"/>
      <c r="K23" s="2"/>
      <c r="M23" s="56" t="s">
        <v>57</v>
      </c>
      <c r="N23" s="56"/>
      <c r="O23" s="14"/>
      <c r="P23" s="57">
        <v>3.25</v>
      </c>
      <c r="Q23" s="48"/>
      <c r="R23" s="3">
        <f t="shared" si="10"/>
        <v>0</v>
      </c>
      <c r="S23" s="3">
        <f t="shared" si="11"/>
        <v>0</v>
      </c>
      <c r="T23" s="1"/>
      <c r="U23" s="2"/>
      <c r="W23" s="56" t="s">
        <v>57</v>
      </c>
      <c r="X23" s="56"/>
      <c r="Y23" s="14"/>
      <c r="Z23" s="57">
        <v>5.5</v>
      </c>
      <c r="AA23" s="48"/>
      <c r="AB23" s="3">
        <f t="shared" si="8"/>
        <v>0</v>
      </c>
      <c r="AC23" s="3">
        <f t="shared" si="9"/>
        <v>0</v>
      </c>
      <c r="AD23" s="1"/>
      <c r="AE23" s="2"/>
    </row>
    <row r="24" spans="2:31" x14ac:dyDescent="0.2">
      <c r="B24" s="8" t="s">
        <v>30</v>
      </c>
      <c r="C24" s="9"/>
      <c r="D24" s="14"/>
      <c r="E24" s="16">
        <v>0</v>
      </c>
      <c r="F24" s="16"/>
      <c r="G24" s="48"/>
      <c r="H24" s="3">
        <f>E24*G24</f>
        <v>0</v>
      </c>
      <c r="I24" s="3">
        <f t="shared" si="5"/>
        <v>0</v>
      </c>
      <c r="J24" s="6"/>
      <c r="K24" s="7"/>
      <c r="M24" s="8" t="s">
        <v>30</v>
      </c>
      <c r="N24" s="9"/>
      <c r="O24" s="14"/>
      <c r="P24" s="16">
        <v>0</v>
      </c>
      <c r="Q24" s="48"/>
      <c r="R24" s="3">
        <f t="shared" si="10"/>
        <v>0</v>
      </c>
      <c r="S24" s="3">
        <f t="shared" si="11"/>
        <v>0</v>
      </c>
      <c r="T24" s="1"/>
      <c r="U24" s="2"/>
      <c r="W24" s="8" t="s">
        <v>30</v>
      </c>
      <c r="X24" s="9"/>
      <c r="Y24" s="14"/>
      <c r="Z24" s="16">
        <v>0</v>
      </c>
      <c r="AA24" s="48"/>
      <c r="AB24" s="3">
        <f t="shared" si="8"/>
        <v>0</v>
      </c>
      <c r="AC24" s="3">
        <f t="shared" si="9"/>
        <v>0</v>
      </c>
      <c r="AD24" s="6"/>
      <c r="AE24" s="7"/>
    </row>
    <row r="25" spans="2:31" x14ac:dyDescent="0.2">
      <c r="B25" s="8" t="s">
        <v>32</v>
      </c>
      <c r="C25" s="9"/>
      <c r="D25" s="14"/>
      <c r="E25" s="16">
        <v>0</v>
      </c>
      <c r="F25" s="16"/>
      <c r="G25" s="48"/>
      <c r="H25" s="3">
        <f>E25*G25</f>
        <v>0</v>
      </c>
      <c r="I25" s="3">
        <f t="shared" si="5"/>
        <v>0</v>
      </c>
      <c r="J25" s="6"/>
      <c r="K25" s="7"/>
      <c r="M25" s="8" t="s">
        <v>32</v>
      </c>
      <c r="N25" s="9"/>
      <c r="O25" s="14"/>
      <c r="P25" s="16">
        <v>0</v>
      </c>
      <c r="Q25" s="48"/>
      <c r="R25" s="3">
        <f t="shared" si="10"/>
        <v>0</v>
      </c>
      <c r="S25" s="3">
        <f t="shared" si="11"/>
        <v>0</v>
      </c>
      <c r="T25" s="6"/>
      <c r="U25" s="7"/>
      <c r="W25" s="8" t="s">
        <v>32</v>
      </c>
      <c r="X25" s="9"/>
      <c r="Y25" s="14"/>
      <c r="Z25" s="16">
        <v>0</v>
      </c>
      <c r="AA25" s="48"/>
      <c r="AB25" s="3">
        <f t="shared" si="8"/>
        <v>0</v>
      </c>
      <c r="AC25" s="3">
        <f t="shared" si="9"/>
        <v>0</v>
      </c>
      <c r="AD25" s="6"/>
      <c r="AE25" s="7"/>
    </row>
    <row r="26" spans="2:31" ht="17" thickBot="1" x14ac:dyDescent="0.25">
      <c r="B26" s="8" t="s">
        <v>33</v>
      </c>
      <c r="C26" s="9" t="s">
        <v>60</v>
      </c>
      <c r="D26" s="49">
        <v>798237974606</v>
      </c>
      <c r="E26" s="15">
        <v>1</v>
      </c>
      <c r="F26" s="15"/>
      <c r="G26" s="48">
        <v>7</v>
      </c>
      <c r="H26" s="3">
        <f>E26*G26</f>
        <v>7</v>
      </c>
      <c r="I26" s="3">
        <f t="shared" si="5"/>
        <v>14</v>
      </c>
      <c r="J26" s="6"/>
      <c r="K26" s="7"/>
      <c r="M26" s="8" t="s">
        <v>33</v>
      </c>
      <c r="N26" s="9" t="s">
        <v>60</v>
      </c>
      <c r="O26" s="49">
        <v>798237974606</v>
      </c>
      <c r="P26" s="15">
        <v>1</v>
      </c>
      <c r="Q26" s="48"/>
      <c r="R26" s="3">
        <f t="shared" si="10"/>
        <v>0</v>
      </c>
      <c r="S26" s="3">
        <f t="shared" si="11"/>
        <v>0</v>
      </c>
      <c r="T26" s="6"/>
      <c r="U26" s="7"/>
      <c r="W26" s="8" t="s">
        <v>33</v>
      </c>
      <c r="X26" s="9" t="s">
        <v>60</v>
      </c>
      <c r="Y26" s="49">
        <v>798237974606</v>
      </c>
      <c r="Z26" s="15">
        <v>1</v>
      </c>
      <c r="AA26" s="48">
        <v>7</v>
      </c>
      <c r="AB26" s="3">
        <f t="shared" si="8"/>
        <v>7</v>
      </c>
      <c r="AC26" s="3">
        <f t="shared" si="9"/>
        <v>14</v>
      </c>
      <c r="AD26" s="6"/>
      <c r="AE26" s="7"/>
    </row>
    <row r="27" spans="2:31" ht="17" thickBot="1" x14ac:dyDescent="0.25">
      <c r="B27" s="8"/>
      <c r="C27" s="9"/>
      <c r="D27" s="10"/>
      <c r="E27" s="55"/>
      <c r="F27" s="84"/>
      <c r="G27" s="50" t="s">
        <v>36</v>
      </c>
      <c r="H27" s="51">
        <f>SUM(H18:H26)</f>
        <v>7</v>
      </c>
      <c r="I27" s="52">
        <f>SUM(I18:I26)</f>
        <v>14</v>
      </c>
      <c r="J27" s="53">
        <v>75</v>
      </c>
      <c r="K27" s="54">
        <f>(J27-H27)</f>
        <v>68</v>
      </c>
      <c r="M27" s="8"/>
      <c r="N27" s="9"/>
      <c r="O27" s="10"/>
      <c r="P27" s="55"/>
      <c r="Q27" s="50" t="s">
        <v>36</v>
      </c>
      <c r="R27" s="51">
        <f>SUM(R18:R26)</f>
        <v>0</v>
      </c>
      <c r="S27" s="52">
        <f>SUM(S18:S26)</f>
        <v>0</v>
      </c>
      <c r="T27" s="53">
        <v>75</v>
      </c>
      <c r="U27" s="54">
        <f>(T27-R27)</f>
        <v>75</v>
      </c>
      <c r="W27" s="8"/>
      <c r="X27" s="9"/>
      <c r="Y27" s="10"/>
      <c r="Z27" s="55"/>
      <c r="AA27" s="50" t="s">
        <v>36</v>
      </c>
      <c r="AB27" s="51">
        <f>SUM(AB18:AB26)</f>
        <v>7</v>
      </c>
      <c r="AC27" s="52">
        <f>SUM(AC18:AC26)</f>
        <v>14</v>
      </c>
      <c r="AD27" s="53">
        <v>75</v>
      </c>
      <c r="AE27" s="54">
        <f>(AD27-AB27)</f>
        <v>68</v>
      </c>
    </row>
    <row r="28" spans="2:31" ht="17" thickBot="1" x14ac:dyDescent="0.25"/>
    <row r="29" spans="2:31" ht="22" thickBot="1" x14ac:dyDescent="0.3">
      <c r="B29" s="58" t="s">
        <v>43</v>
      </c>
      <c r="C29" s="59"/>
      <c r="D29" s="59"/>
      <c r="E29" s="59"/>
      <c r="F29" s="59"/>
      <c r="G29" s="59"/>
      <c r="H29" s="59"/>
      <c r="I29" s="59"/>
      <c r="J29" s="59"/>
      <c r="K29" s="60"/>
      <c r="M29" s="61" t="s">
        <v>46</v>
      </c>
      <c r="N29" s="62"/>
      <c r="O29" s="62"/>
      <c r="P29" s="62"/>
      <c r="Q29" s="62"/>
      <c r="R29" s="62"/>
      <c r="S29" s="62"/>
      <c r="T29" s="62"/>
      <c r="U29" s="63"/>
      <c r="W29" s="64" t="s">
        <v>48</v>
      </c>
      <c r="X29" s="65"/>
      <c r="Y29" s="65"/>
      <c r="Z29" s="65"/>
      <c r="AA29" s="65"/>
      <c r="AB29" s="65"/>
      <c r="AC29" s="65"/>
      <c r="AD29" s="65"/>
      <c r="AE29" s="66"/>
    </row>
    <row r="30" spans="2:31" x14ac:dyDescent="0.2">
      <c r="B30" s="44" t="s">
        <v>1</v>
      </c>
      <c r="C30" s="46" t="s">
        <v>2</v>
      </c>
      <c r="D30" s="47" t="s">
        <v>3</v>
      </c>
      <c r="E30" s="47" t="s">
        <v>4</v>
      </c>
      <c r="F30" s="47"/>
      <c r="G30" s="13" t="s">
        <v>5</v>
      </c>
      <c r="H30" s="13" t="s">
        <v>6</v>
      </c>
      <c r="I30" s="13" t="s">
        <v>7</v>
      </c>
      <c r="J30" s="13" t="s">
        <v>8</v>
      </c>
      <c r="K30" s="12" t="s">
        <v>9</v>
      </c>
      <c r="M30" s="44" t="s">
        <v>1</v>
      </c>
      <c r="N30" s="46" t="s">
        <v>2</v>
      </c>
      <c r="O30" s="47" t="s">
        <v>3</v>
      </c>
      <c r="P30" s="47" t="s">
        <v>4</v>
      </c>
      <c r="Q30" s="13" t="s">
        <v>5</v>
      </c>
      <c r="R30" s="13" t="s">
        <v>6</v>
      </c>
      <c r="S30" s="13" t="s">
        <v>7</v>
      </c>
      <c r="T30" s="13" t="s">
        <v>8</v>
      </c>
      <c r="U30" s="12" t="s">
        <v>9</v>
      </c>
      <c r="W30" s="44" t="s">
        <v>1</v>
      </c>
      <c r="X30" s="46" t="s">
        <v>2</v>
      </c>
      <c r="Y30" s="47" t="s">
        <v>3</v>
      </c>
      <c r="Z30" s="47" t="s">
        <v>4</v>
      </c>
      <c r="AA30" s="13" t="s">
        <v>5</v>
      </c>
      <c r="AB30" s="13" t="s">
        <v>6</v>
      </c>
      <c r="AC30" s="13" t="s">
        <v>7</v>
      </c>
      <c r="AD30" s="13" t="s">
        <v>8</v>
      </c>
      <c r="AE30" s="12" t="s">
        <v>9</v>
      </c>
    </row>
    <row r="31" spans="2:31" x14ac:dyDescent="0.2">
      <c r="B31" s="56" t="s">
        <v>52</v>
      </c>
      <c r="C31" s="56"/>
      <c r="D31" s="14"/>
      <c r="E31" s="57">
        <v>0</v>
      </c>
      <c r="F31" s="16">
        <v>1</v>
      </c>
      <c r="G31" s="48"/>
      <c r="H31" s="3">
        <f>F31*G31</f>
        <v>0</v>
      </c>
      <c r="I31" s="3">
        <f>H31*2</f>
        <v>0</v>
      </c>
      <c r="J31" s="1"/>
      <c r="K31" s="2"/>
      <c r="M31" s="56" t="s">
        <v>52</v>
      </c>
      <c r="N31" s="56"/>
      <c r="O31" s="14"/>
      <c r="P31" s="57">
        <v>0.66666666666666663</v>
      </c>
      <c r="Q31" s="48"/>
      <c r="R31" s="3">
        <f>P31*Q31</f>
        <v>0</v>
      </c>
      <c r="S31" s="3">
        <f>R31*2</f>
        <v>0</v>
      </c>
      <c r="T31" s="1"/>
      <c r="U31" s="2"/>
      <c r="W31" s="56" t="s">
        <v>52</v>
      </c>
      <c r="X31" s="56"/>
      <c r="Y31" s="14"/>
      <c r="Z31" s="57">
        <v>1</v>
      </c>
      <c r="AA31" s="48"/>
      <c r="AB31" s="3">
        <f>Z31*AA31</f>
        <v>0</v>
      </c>
      <c r="AC31" s="3">
        <f>AB31*2</f>
        <v>0</v>
      </c>
      <c r="AD31" s="1"/>
      <c r="AE31" s="2"/>
    </row>
    <row r="32" spans="2:31" x14ac:dyDescent="0.2">
      <c r="B32" s="56" t="s">
        <v>53</v>
      </c>
      <c r="C32" s="56"/>
      <c r="D32" s="14"/>
      <c r="E32" s="57">
        <v>0</v>
      </c>
      <c r="F32" s="16">
        <v>1</v>
      </c>
      <c r="G32" s="48"/>
      <c r="H32" s="3">
        <f>F32*G32</f>
        <v>0</v>
      </c>
      <c r="I32" s="3">
        <f t="shared" ref="I32:I39" si="12">H32*2</f>
        <v>0</v>
      </c>
      <c r="J32" s="1"/>
      <c r="K32" s="2"/>
      <c r="M32" s="56" t="s">
        <v>53</v>
      </c>
      <c r="N32" s="56"/>
      <c r="O32" s="14"/>
      <c r="P32" s="57">
        <v>0.5</v>
      </c>
      <c r="Q32" s="48"/>
      <c r="R32" s="3">
        <f t="shared" ref="R32:R34" si="13">P32*Q32</f>
        <v>0</v>
      </c>
      <c r="S32" s="3">
        <f t="shared" ref="S32:S34" si="14">R32*2</f>
        <v>0</v>
      </c>
      <c r="T32" s="1"/>
      <c r="U32" s="2"/>
      <c r="W32" s="56" t="s">
        <v>53</v>
      </c>
      <c r="X32" s="56"/>
      <c r="Y32" s="14"/>
      <c r="Z32" s="57">
        <v>1</v>
      </c>
      <c r="AA32" s="48"/>
      <c r="AB32" s="3">
        <f t="shared" ref="AB32:AB39" si="15">Z32*AA32</f>
        <v>0</v>
      </c>
      <c r="AC32" s="3">
        <f t="shared" ref="AC32:AC39" si="16">AB32*2</f>
        <v>0</v>
      </c>
      <c r="AD32" s="1"/>
      <c r="AE32" s="2"/>
    </row>
    <row r="33" spans="2:31" x14ac:dyDescent="0.2">
      <c r="B33" s="56" t="s">
        <v>54</v>
      </c>
      <c r="C33" s="56"/>
      <c r="D33" s="14"/>
      <c r="E33" s="57">
        <v>0</v>
      </c>
      <c r="F33" s="16">
        <v>1</v>
      </c>
      <c r="G33" s="48"/>
      <c r="H33" s="3">
        <f>F33*G33</f>
        <v>0</v>
      </c>
      <c r="I33" s="3">
        <f t="shared" si="12"/>
        <v>0</v>
      </c>
      <c r="J33" s="1"/>
      <c r="K33" s="2"/>
      <c r="M33" s="56" t="s">
        <v>54</v>
      </c>
      <c r="N33" s="56"/>
      <c r="O33" s="14"/>
      <c r="P33" s="57">
        <v>0.5</v>
      </c>
      <c r="Q33" s="48"/>
      <c r="R33" s="3">
        <f t="shared" si="13"/>
        <v>0</v>
      </c>
      <c r="S33" s="3">
        <f t="shared" si="14"/>
        <v>0</v>
      </c>
      <c r="T33" s="1"/>
      <c r="U33" s="2"/>
      <c r="W33" s="56" t="s">
        <v>54</v>
      </c>
      <c r="X33" s="56"/>
      <c r="Y33" s="14"/>
      <c r="Z33" s="57">
        <v>1</v>
      </c>
      <c r="AA33" s="48"/>
      <c r="AB33" s="3">
        <f t="shared" si="15"/>
        <v>0</v>
      </c>
      <c r="AC33" s="3">
        <f t="shared" si="16"/>
        <v>0</v>
      </c>
      <c r="AD33" s="1"/>
      <c r="AE33" s="2"/>
    </row>
    <row r="34" spans="2:31" x14ac:dyDescent="0.2">
      <c r="B34" s="56" t="s">
        <v>55</v>
      </c>
      <c r="C34" s="56"/>
      <c r="D34" s="14"/>
      <c r="E34" s="57">
        <v>0</v>
      </c>
      <c r="F34" s="16">
        <v>1</v>
      </c>
      <c r="G34" s="48"/>
      <c r="H34" s="3">
        <f>F34*G34</f>
        <v>0</v>
      </c>
      <c r="I34" s="3">
        <f t="shared" si="12"/>
        <v>0</v>
      </c>
      <c r="J34" s="1"/>
      <c r="K34" s="2"/>
      <c r="M34" s="56" t="s">
        <v>55</v>
      </c>
      <c r="N34" s="56"/>
      <c r="O34" s="14"/>
      <c r="P34" s="57">
        <v>0.66666666666666663</v>
      </c>
      <c r="Q34" s="48"/>
      <c r="R34" s="3">
        <f t="shared" si="13"/>
        <v>0</v>
      </c>
      <c r="S34" s="3">
        <f t="shared" si="14"/>
        <v>0</v>
      </c>
      <c r="T34" s="1"/>
      <c r="U34" s="2"/>
      <c r="W34" s="56" t="s">
        <v>55</v>
      </c>
      <c r="X34" s="56"/>
      <c r="Y34" s="14"/>
      <c r="Z34" s="57">
        <v>1</v>
      </c>
      <c r="AA34" s="48"/>
      <c r="AB34" s="3">
        <f t="shared" si="15"/>
        <v>0</v>
      </c>
      <c r="AC34" s="3">
        <f t="shared" si="16"/>
        <v>0</v>
      </c>
      <c r="AD34" s="1"/>
      <c r="AE34" s="2"/>
    </row>
    <row r="35" spans="2:31" x14ac:dyDescent="0.2">
      <c r="B35" s="56" t="s">
        <v>56</v>
      </c>
      <c r="C35" s="56"/>
      <c r="D35" s="14"/>
      <c r="E35" s="57">
        <v>0.33333333333333331</v>
      </c>
      <c r="F35" s="16"/>
      <c r="G35" s="48"/>
      <c r="H35" s="3">
        <f>E35*G35</f>
        <v>0</v>
      </c>
      <c r="I35" s="3">
        <f t="shared" si="12"/>
        <v>0</v>
      </c>
      <c r="J35" s="1"/>
      <c r="K35" s="2"/>
      <c r="M35" s="56" t="s">
        <v>56</v>
      </c>
      <c r="N35" s="56"/>
      <c r="O35" s="14"/>
      <c r="P35" s="57">
        <v>0.5</v>
      </c>
      <c r="Q35" s="48"/>
      <c r="R35" s="3">
        <f t="shared" ref="R35:R39" si="17">P35*Q35</f>
        <v>0</v>
      </c>
      <c r="S35" s="3">
        <f t="shared" ref="S35:S39" si="18">R35*2</f>
        <v>0</v>
      </c>
      <c r="T35" s="1"/>
      <c r="U35" s="2"/>
      <c r="W35" s="56" t="s">
        <v>56</v>
      </c>
      <c r="X35" s="56"/>
      <c r="Y35" s="14"/>
      <c r="Z35" s="57">
        <v>0.625</v>
      </c>
      <c r="AA35" s="48"/>
      <c r="AB35" s="3">
        <f t="shared" si="15"/>
        <v>0</v>
      </c>
      <c r="AC35" s="3">
        <f t="shared" si="16"/>
        <v>0</v>
      </c>
      <c r="AD35" s="1"/>
      <c r="AE35" s="2"/>
    </row>
    <row r="36" spans="2:31" x14ac:dyDescent="0.2">
      <c r="B36" s="56" t="s">
        <v>57</v>
      </c>
      <c r="C36" s="56"/>
      <c r="D36" s="14"/>
      <c r="E36" s="57">
        <v>1.5</v>
      </c>
      <c r="F36" s="16"/>
      <c r="G36" s="48"/>
      <c r="H36" s="3">
        <f>E36*G36</f>
        <v>0</v>
      </c>
      <c r="I36" s="3">
        <f t="shared" si="12"/>
        <v>0</v>
      </c>
      <c r="J36" s="1"/>
      <c r="K36" s="2"/>
      <c r="M36" s="56" t="s">
        <v>57</v>
      </c>
      <c r="N36" s="56"/>
      <c r="O36" s="14"/>
      <c r="P36" s="57">
        <v>3.25</v>
      </c>
      <c r="Q36" s="48"/>
      <c r="R36" s="3">
        <f t="shared" si="17"/>
        <v>0</v>
      </c>
      <c r="S36" s="3">
        <f t="shared" si="18"/>
        <v>0</v>
      </c>
      <c r="T36" s="1"/>
      <c r="U36" s="2"/>
      <c r="W36" s="56" t="s">
        <v>57</v>
      </c>
      <c r="X36" s="56"/>
      <c r="Y36" s="14"/>
      <c r="Z36" s="57">
        <v>5.5</v>
      </c>
      <c r="AA36" s="48"/>
      <c r="AB36" s="3">
        <f t="shared" si="15"/>
        <v>0</v>
      </c>
      <c r="AC36" s="3">
        <f t="shared" si="16"/>
        <v>0</v>
      </c>
      <c r="AD36" s="1"/>
      <c r="AE36" s="2"/>
    </row>
    <row r="37" spans="2:31" x14ac:dyDescent="0.2">
      <c r="B37" s="8" t="s">
        <v>30</v>
      </c>
      <c r="C37" s="9"/>
      <c r="D37" s="14"/>
      <c r="E37" s="16">
        <v>2.6666666666666665</v>
      </c>
      <c r="F37" s="16"/>
      <c r="G37" s="48"/>
      <c r="H37" s="3">
        <f>E37*G37</f>
        <v>0</v>
      </c>
      <c r="I37" s="3">
        <f t="shared" si="12"/>
        <v>0</v>
      </c>
      <c r="J37" s="6"/>
      <c r="K37" s="7"/>
      <c r="M37" s="8" t="s">
        <v>30</v>
      </c>
      <c r="N37" s="9"/>
      <c r="O37" s="14"/>
      <c r="P37" s="16">
        <v>3.6666666666666665</v>
      </c>
      <c r="Q37" s="48"/>
      <c r="R37" s="3">
        <f t="shared" si="17"/>
        <v>0</v>
      </c>
      <c r="S37" s="3">
        <f t="shared" si="18"/>
        <v>0</v>
      </c>
      <c r="T37" s="1"/>
      <c r="U37" s="2"/>
      <c r="W37" s="8" t="s">
        <v>30</v>
      </c>
      <c r="X37" s="9"/>
      <c r="Y37" s="14"/>
      <c r="Z37" s="16">
        <v>5.666666666666667</v>
      </c>
      <c r="AA37" s="48"/>
      <c r="AB37" s="3">
        <f t="shared" si="15"/>
        <v>0</v>
      </c>
      <c r="AC37" s="3">
        <f t="shared" si="16"/>
        <v>0</v>
      </c>
      <c r="AD37" s="6"/>
      <c r="AE37" s="7"/>
    </row>
    <row r="38" spans="2:31" x14ac:dyDescent="0.2">
      <c r="B38" s="8" t="s">
        <v>32</v>
      </c>
      <c r="C38" s="9"/>
      <c r="D38" s="14"/>
      <c r="E38" s="16">
        <v>0.375</v>
      </c>
      <c r="F38" s="16"/>
      <c r="G38" s="48"/>
      <c r="H38" s="3">
        <f>E38*G38</f>
        <v>0</v>
      </c>
      <c r="I38" s="3">
        <f t="shared" si="12"/>
        <v>0</v>
      </c>
      <c r="J38" s="6"/>
      <c r="K38" s="7"/>
      <c r="M38" s="8" t="s">
        <v>32</v>
      </c>
      <c r="N38" s="9"/>
      <c r="O38" s="14"/>
      <c r="P38" s="16">
        <v>0.5</v>
      </c>
      <c r="Q38" s="48"/>
      <c r="R38" s="3">
        <f t="shared" si="17"/>
        <v>0</v>
      </c>
      <c r="S38" s="3">
        <f t="shared" si="18"/>
        <v>0</v>
      </c>
      <c r="T38" s="6"/>
      <c r="U38" s="7"/>
      <c r="W38" s="8" t="s">
        <v>32</v>
      </c>
      <c r="X38" s="9"/>
      <c r="Y38" s="14"/>
      <c r="Z38" s="16">
        <v>0.66666666666666663</v>
      </c>
      <c r="AA38" s="48"/>
      <c r="AB38" s="3">
        <f t="shared" si="15"/>
        <v>0</v>
      </c>
      <c r="AC38" s="3">
        <f t="shared" si="16"/>
        <v>0</v>
      </c>
      <c r="AD38" s="6"/>
      <c r="AE38" s="7"/>
    </row>
    <row r="39" spans="2:31" ht="17" thickBot="1" x14ac:dyDescent="0.25">
      <c r="B39" s="8" t="s">
        <v>33</v>
      </c>
      <c r="C39" s="9" t="s">
        <v>60</v>
      </c>
      <c r="D39" s="49">
        <v>798237974606</v>
      </c>
      <c r="E39" s="15">
        <v>0</v>
      </c>
      <c r="F39" s="15"/>
      <c r="G39" s="48">
        <v>7</v>
      </c>
      <c r="H39" s="3">
        <f>E39*G39</f>
        <v>0</v>
      </c>
      <c r="I39" s="3">
        <f t="shared" si="12"/>
        <v>0</v>
      </c>
      <c r="J39" s="6"/>
      <c r="K39" s="7"/>
      <c r="M39" s="8" t="s">
        <v>33</v>
      </c>
      <c r="N39" s="9" t="s">
        <v>60</v>
      </c>
      <c r="O39" s="49">
        <v>798237974606</v>
      </c>
      <c r="P39" s="15">
        <v>0</v>
      </c>
      <c r="Q39" s="48"/>
      <c r="R39" s="3">
        <f t="shared" si="17"/>
        <v>0</v>
      </c>
      <c r="S39" s="3">
        <f t="shared" si="18"/>
        <v>0</v>
      </c>
      <c r="T39" s="6"/>
      <c r="U39" s="7"/>
      <c r="W39" s="8" t="s">
        <v>33</v>
      </c>
      <c r="X39" s="9" t="s">
        <v>60</v>
      </c>
      <c r="Y39" s="49">
        <v>798237974606</v>
      </c>
      <c r="Z39" s="15">
        <v>0</v>
      </c>
      <c r="AA39" s="48">
        <v>7</v>
      </c>
      <c r="AB39" s="3">
        <f t="shared" si="15"/>
        <v>0</v>
      </c>
      <c r="AC39" s="3">
        <f t="shared" si="16"/>
        <v>0</v>
      </c>
      <c r="AD39" s="6"/>
      <c r="AE39" s="7"/>
    </row>
    <row r="40" spans="2:31" ht="17" thickBot="1" x14ac:dyDescent="0.25">
      <c r="B40" s="8"/>
      <c r="C40" s="9"/>
      <c r="D40" s="10"/>
      <c r="E40" s="55"/>
      <c r="F40" s="84"/>
      <c r="G40" s="50" t="s">
        <v>36</v>
      </c>
      <c r="H40" s="51">
        <f>SUM(H31:H39)</f>
        <v>0</v>
      </c>
      <c r="I40" s="52">
        <f>SUM(I31:I39)</f>
        <v>0</v>
      </c>
      <c r="J40" s="53">
        <v>75</v>
      </c>
      <c r="K40" s="54">
        <f>(J40-H40)</f>
        <v>75</v>
      </c>
      <c r="M40" s="8"/>
      <c r="N40" s="9"/>
      <c r="O40" s="10"/>
      <c r="P40" s="55"/>
      <c r="Q40" s="50" t="s">
        <v>36</v>
      </c>
      <c r="R40" s="51">
        <f>SUM(R31:R39)</f>
        <v>0</v>
      </c>
      <c r="S40" s="52">
        <f>SUM(S31:S39)</f>
        <v>0</v>
      </c>
      <c r="T40" s="53">
        <v>75</v>
      </c>
      <c r="U40" s="54">
        <f>(T40-R40)</f>
        <v>75</v>
      </c>
      <c r="W40" s="8"/>
      <c r="X40" s="9"/>
      <c r="Y40" s="10"/>
      <c r="Z40" s="55"/>
      <c r="AA40" s="50" t="s">
        <v>36</v>
      </c>
      <c r="AB40" s="51">
        <f>SUM(AB31:AB39)</f>
        <v>0</v>
      </c>
      <c r="AC40" s="52">
        <f>SUM(AC31:AC39)</f>
        <v>0</v>
      </c>
      <c r="AD40" s="53">
        <v>75</v>
      </c>
      <c r="AE40" s="54">
        <f>(AD40-AB40)</f>
        <v>75</v>
      </c>
    </row>
    <row r="41" spans="2:31" ht="17" thickBot="1" x14ac:dyDescent="0.25"/>
    <row r="42" spans="2:31" ht="22" thickBot="1" x14ac:dyDescent="0.3">
      <c r="B42" s="58" t="s">
        <v>42</v>
      </c>
      <c r="C42" s="59"/>
      <c r="D42" s="59"/>
      <c r="E42" s="59"/>
      <c r="F42" s="59"/>
      <c r="G42" s="59"/>
      <c r="H42" s="59"/>
      <c r="I42" s="59"/>
      <c r="J42" s="59"/>
      <c r="K42" s="60"/>
      <c r="M42" s="61" t="s">
        <v>51</v>
      </c>
      <c r="N42" s="62"/>
      <c r="O42" s="62"/>
      <c r="P42" s="62"/>
      <c r="Q42" s="62"/>
      <c r="R42" s="62"/>
      <c r="S42" s="62"/>
      <c r="T42" s="62"/>
      <c r="U42" s="63"/>
      <c r="W42" s="64" t="s">
        <v>47</v>
      </c>
      <c r="X42" s="65"/>
      <c r="Y42" s="65"/>
      <c r="Z42" s="65"/>
      <c r="AA42" s="65"/>
      <c r="AB42" s="65"/>
      <c r="AC42" s="65"/>
      <c r="AD42" s="65"/>
      <c r="AE42" s="66"/>
    </row>
    <row r="43" spans="2:31" x14ac:dyDescent="0.2">
      <c r="B43" s="44" t="s">
        <v>1</v>
      </c>
      <c r="C43" s="46" t="s">
        <v>2</v>
      </c>
      <c r="D43" s="47" t="s">
        <v>3</v>
      </c>
      <c r="E43" s="47" t="s">
        <v>4</v>
      </c>
      <c r="F43" s="47"/>
      <c r="G43" s="13" t="s">
        <v>5</v>
      </c>
      <c r="H43" s="13" t="s">
        <v>6</v>
      </c>
      <c r="I43" s="13" t="s">
        <v>7</v>
      </c>
      <c r="J43" s="13" t="s">
        <v>8</v>
      </c>
      <c r="K43" s="12" t="s">
        <v>9</v>
      </c>
      <c r="M43" s="44" t="s">
        <v>1</v>
      </c>
      <c r="N43" s="46" t="s">
        <v>2</v>
      </c>
      <c r="O43" s="47" t="s">
        <v>3</v>
      </c>
      <c r="P43" s="47" t="s">
        <v>4</v>
      </c>
      <c r="Q43" s="13" t="s">
        <v>5</v>
      </c>
      <c r="R43" s="13" t="s">
        <v>6</v>
      </c>
      <c r="S43" s="13" t="s">
        <v>7</v>
      </c>
      <c r="T43" s="13" t="s">
        <v>8</v>
      </c>
      <c r="U43" s="12" t="s">
        <v>9</v>
      </c>
      <c r="W43" s="44" t="s">
        <v>1</v>
      </c>
      <c r="X43" s="46" t="s">
        <v>2</v>
      </c>
      <c r="Y43" s="47" t="s">
        <v>3</v>
      </c>
      <c r="Z43" s="47" t="s">
        <v>4</v>
      </c>
      <c r="AA43" s="13" t="s">
        <v>5</v>
      </c>
      <c r="AB43" s="13" t="s">
        <v>6</v>
      </c>
      <c r="AC43" s="13" t="s">
        <v>7</v>
      </c>
      <c r="AD43" s="13" t="s">
        <v>8</v>
      </c>
      <c r="AE43" s="12" t="s">
        <v>9</v>
      </c>
    </row>
    <row r="44" spans="2:31" x14ac:dyDescent="0.2">
      <c r="B44" s="56" t="s">
        <v>52</v>
      </c>
      <c r="C44" s="56"/>
      <c r="D44" s="14"/>
      <c r="E44" s="57">
        <v>0</v>
      </c>
      <c r="F44" s="16">
        <v>1</v>
      </c>
      <c r="G44" s="48"/>
      <c r="H44" s="3">
        <f>F44*G44</f>
        <v>0</v>
      </c>
      <c r="I44" s="3">
        <f>H44*2</f>
        <v>0</v>
      </c>
      <c r="J44" s="1"/>
      <c r="K44" s="2"/>
      <c r="M44" s="56" t="s">
        <v>52</v>
      </c>
      <c r="N44" s="56"/>
      <c r="O44" s="14"/>
      <c r="P44" s="57">
        <v>0.66666666666666663</v>
      </c>
      <c r="Q44" s="48"/>
      <c r="R44" s="3">
        <f>P44*Q44</f>
        <v>0</v>
      </c>
      <c r="S44" s="3">
        <f>R44*2</f>
        <v>0</v>
      </c>
      <c r="T44" s="1"/>
      <c r="U44" s="2"/>
      <c r="W44" s="56" t="s">
        <v>52</v>
      </c>
      <c r="X44" s="56"/>
      <c r="Y44" s="14"/>
      <c r="Z44" s="57">
        <v>1</v>
      </c>
      <c r="AA44" s="48"/>
      <c r="AB44" s="3">
        <f>Z44*AA44</f>
        <v>0</v>
      </c>
      <c r="AC44" s="3">
        <f>AB44*2</f>
        <v>0</v>
      </c>
      <c r="AD44" s="1"/>
      <c r="AE44" s="2"/>
    </row>
    <row r="45" spans="2:31" x14ac:dyDescent="0.2">
      <c r="B45" s="56" t="s">
        <v>53</v>
      </c>
      <c r="C45" s="56"/>
      <c r="D45" s="14"/>
      <c r="E45" s="57">
        <v>0</v>
      </c>
      <c r="F45" s="16">
        <v>1</v>
      </c>
      <c r="G45" s="48"/>
      <c r="H45" s="3">
        <f>F45*G45</f>
        <v>0</v>
      </c>
      <c r="I45" s="3">
        <f t="shared" ref="I45:I52" si="19">H45*2</f>
        <v>0</v>
      </c>
      <c r="J45" s="1"/>
      <c r="K45" s="2"/>
      <c r="M45" s="56" t="s">
        <v>53</v>
      </c>
      <c r="N45" s="56"/>
      <c r="O45" s="14"/>
      <c r="P45" s="57">
        <v>0.5</v>
      </c>
      <c r="Q45" s="48"/>
      <c r="R45" s="3">
        <f t="shared" ref="R45:R47" si="20">P45*Q45</f>
        <v>0</v>
      </c>
      <c r="S45" s="3">
        <f t="shared" ref="S45:S47" si="21">R45*2</f>
        <v>0</v>
      </c>
      <c r="T45" s="1"/>
      <c r="U45" s="2"/>
      <c r="W45" s="56" t="s">
        <v>53</v>
      </c>
      <c r="X45" s="56"/>
      <c r="Y45" s="14"/>
      <c r="Z45" s="57">
        <v>1</v>
      </c>
      <c r="AA45" s="48"/>
      <c r="AB45" s="3">
        <f t="shared" ref="AB45:AB52" si="22">Z45*AA45</f>
        <v>0</v>
      </c>
      <c r="AC45" s="3">
        <f t="shared" ref="AC45:AC52" si="23">AB45*2</f>
        <v>0</v>
      </c>
      <c r="AD45" s="1"/>
      <c r="AE45" s="2"/>
    </row>
    <row r="46" spans="2:31" x14ac:dyDescent="0.2">
      <c r="B46" s="56" t="s">
        <v>54</v>
      </c>
      <c r="C46" s="56"/>
      <c r="D46" s="14"/>
      <c r="E46" s="57">
        <v>0</v>
      </c>
      <c r="F46" s="16">
        <v>1</v>
      </c>
      <c r="G46" s="48"/>
      <c r="H46" s="3">
        <f>F46*G46</f>
        <v>0</v>
      </c>
      <c r="I46" s="3">
        <f t="shared" si="19"/>
        <v>0</v>
      </c>
      <c r="J46" s="1"/>
      <c r="K46" s="2"/>
      <c r="M46" s="56" t="s">
        <v>54</v>
      </c>
      <c r="N46" s="56"/>
      <c r="O46" s="14"/>
      <c r="P46" s="57">
        <v>0.5</v>
      </c>
      <c r="Q46" s="48"/>
      <c r="R46" s="3">
        <f t="shared" si="20"/>
        <v>0</v>
      </c>
      <c r="S46" s="3">
        <f t="shared" si="21"/>
        <v>0</v>
      </c>
      <c r="T46" s="1"/>
      <c r="U46" s="2"/>
      <c r="W46" s="56" t="s">
        <v>54</v>
      </c>
      <c r="X46" s="56"/>
      <c r="Y46" s="14"/>
      <c r="Z46" s="57">
        <v>1</v>
      </c>
      <c r="AA46" s="48"/>
      <c r="AB46" s="3">
        <f t="shared" si="22"/>
        <v>0</v>
      </c>
      <c r="AC46" s="3">
        <f t="shared" si="23"/>
        <v>0</v>
      </c>
      <c r="AD46" s="1"/>
      <c r="AE46" s="2"/>
    </row>
    <row r="47" spans="2:31" x14ac:dyDescent="0.2">
      <c r="B47" s="56" t="s">
        <v>55</v>
      </c>
      <c r="C47" s="56"/>
      <c r="D47" s="14"/>
      <c r="E47" s="57">
        <v>0</v>
      </c>
      <c r="F47" s="16">
        <v>1</v>
      </c>
      <c r="G47" s="48"/>
      <c r="H47" s="3">
        <f>F47*G47</f>
        <v>0</v>
      </c>
      <c r="I47" s="3">
        <f t="shared" si="19"/>
        <v>0</v>
      </c>
      <c r="J47" s="1"/>
      <c r="K47" s="2"/>
      <c r="M47" s="56" t="s">
        <v>55</v>
      </c>
      <c r="N47" s="56"/>
      <c r="O47" s="14"/>
      <c r="P47" s="57">
        <v>0.66666666666666663</v>
      </c>
      <c r="Q47" s="48"/>
      <c r="R47" s="3">
        <f t="shared" si="20"/>
        <v>0</v>
      </c>
      <c r="S47" s="3">
        <f t="shared" si="21"/>
        <v>0</v>
      </c>
      <c r="T47" s="1"/>
      <c r="U47" s="2"/>
      <c r="W47" s="56" t="s">
        <v>55</v>
      </c>
      <c r="X47" s="56"/>
      <c r="Y47" s="14"/>
      <c r="Z47" s="57">
        <v>1</v>
      </c>
      <c r="AA47" s="48"/>
      <c r="AB47" s="3">
        <f t="shared" si="22"/>
        <v>0</v>
      </c>
      <c r="AC47" s="3">
        <f t="shared" si="23"/>
        <v>0</v>
      </c>
      <c r="AD47" s="1"/>
      <c r="AE47" s="2"/>
    </row>
    <row r="48" spans="2:31" x14ac:dyDescent="0.2">
      <c r="B48" s="56" t="s">
        <v>56</v>
      </c>
      <c r="C48" s="56"/>
      <c r="D48" s="14"/>
      <c r="E48" s="57">
        <v>0.33333333333333331</v>
      </c>
      <c r="F48" s="16"/>
      <c r="G48" s="48"/>
      <c r="H48" s="3">
        <f>E48*G48</f>
        <v>0</v>
      </c>
      <c r="I48" s="3">
        <f t="shared" si="19"/>
        <v>0</v>
      </c>
      <c r="J48" s="1"/>
      <c r="K48" s="2"/>
      <c r="M48" s="56" t="s">
        <v>56</v>
      </c>
      <c r="N48" s="56"/>
      <c r="O48" s="14"/>
      <c r="P48" s="57">
        <v>0.5</v>
      </c>
      <c r="Q48" s="48"/>
      <c r="R48" s="3">
        <f t="shared" ref="R48:R52" si="24">P48*Q48</f>
        <v>0</v>
      </c>
      <c r="S48" s="3">
        <f t="shared" ref="S48:S52" si="25">R48*2</f>
        <v>0</v>
      </c>
      <c r="T48" s="1"/>
      <c r="U48" s="2"/>
      <c r="W48" s="56" t="s">
        <v>56</v>
      </c>
      <c r="X48" s="56"/>
      <c r="Y48" s="14"/>
      <c r="Z48" s="57">
        <v>0.625</v>
      </c>
      <c r="AA48" s="48"/>
      <c r="AB48" s="3">
        <f t="shared" si="22"/>
        <v>0</v>
      </c>
      <c r="AC48" s="3">
        <f t="shared" si="23"/>
        <v>0</v>
      </c>
      <c r="AD48" s="1"/>
      <c r="AE48" s="2"/>
    </row>
    <row r="49" spans="2:31" x14ac:dyDescent="0.2">
      <c r="B49" s="56" t="s">
        <v>57</v>
      </c>
      <c r="C49" s="56"/>
      <c r="D49" s="14"/>
      <c r="E49" s="57">
        <v>1.5</v>
      </c>
      <c r="F49" s="16"/>
      <c r="G49" s="48"/>
      <c r="H49" s="3">
        <f>E49*G49</f>
        <v>0</v>
      </c>
      <c r="I49" s="3">
        <f t="shared" si="19"/>
        <v>0</v>
      </c>
      <c r="J49" s="1"/>
      <c r="K49" s="2"/>
      <c r="M49" s="56" t="s">
        <v>57</v>
      </c>
      <c r="N49" s="56"/>
      <c r="O49" s="14"/>
      <c r="P49" s="57">
        <v>3.25</v>
      </c>
      <c r="Q49" s="48"/>
      <c r="R49" s="3">
        <f t="shared" si="24"/>
        <v>0</v>
      </c>
      <c r="S49" s="3">
        <f t="shared" si="25"/>
        <v>0</v>
      </c>
      <c r="T49" s="1"/>
      <c r="U49" s="2"/>
      <c r="W49" s="56" t="s">
        <v>57</v>
      </c>
      <c r="X49" s="56"/>
      <c r="Y49" s="14"/>
      <c r="Z49" s="57">
        <v>5.5</v>
      </c>
      <c r="AA49" s="48"/>
      <c r="AB49" s="3">
        <f t="shared" si="22"/>
        <v>0</v>
      </c>
      <c r="AC49" s="3">
        <f t="shared" si="23"/>
        <v>0</v>
      </c>
      <c r="AD49" s="1"/>
      <c r="AE49" s="2"/>
    </row>
    <row r="50" spans="2:31" x14ac:dyDescent="0.2">
      <c r="B50" s="8" t="s">
        <v>30</v>
      </c>
      <c r="C50" s="9"/>
      <c r="D50" s="14"/>
      <c r="E50" s="16">
        <v>2.6666666666666665</v>
      </c>
      <c r="F50" s="16"/>
      <c r="G50" s="48"/>
      <c r="H50" s="3">
        <f>E50*G50</f>
        <v>0</v>
      </c>
      <c r="I50" s="3">
        <f t="shared" si="19"/>
        <v>0</v>
      </c>
      <c r="J50" s="6"/>
      <c r="K50" s="7"/>
      <c r="M50" s="8" t="s">
        <v>30</v>
      </c>
      <c r="N50" s="9"/>
      <c r="O50" s="14"/>
      <c r="P50" s="16">
        <v>3.6666666666666665</v>
      </c>
      <c r="Q50" s="48"/>
      <c r="R50" s="3">
        <f t="shared" si="24"/>
        <v>0</v>
      </c>
      <c r="S50" s="3">
        <f t="shared" si="25"/>
        <v>0</v>
      </c>
      <c r="T50" s="1"/>
      <c r="U50" s="2"/>
      <c r="W50" s="8" t="s">
        <v>30</v>
      </c>
      <c r="X50" s="9"/>
      <c r="Y50" s="14"/>
      <c r="Z50" s="16">
        <v>5.666666666666667</v>
      </c>
      <c r="AA50" s="48"/>
      <c r="AB50" s="3">
        <f t="shared" si="22"/>
        <v>0</v>
      </c>
      <c r="AC50" s="3">
        <f t="shared" si="23"/>
        <v>0</v>
      </c>
      <c r="AD50" s="6"/>
      <c r="AE50" s="7"/>
    </row>
    <row r="51" spans="2:31" x14ac:dyDescent="0.2">
      <c r="B51" s="8" t="s">
        <v>32</v>
      </c>
      <c r="C51" s="9"/>
      <c r="D51" s="14"/>
      <c r="E51" s="16">
        <v>0.375</v>
      </c>
      <c r="F51" s="16"/>
      <c r="G51" s="48"/>
      <c r="H51" s="3">
        <f>E51*G51</f>
        <v>0</v>
      </c>
      <c r="I51" s="3">
        <f t="shared" si="19"/>
        <v>0</v>
      </c>
      <c r="J51" s="6"/>
      <c r="K51" s="7"/>
      <c r="M51" s="8" t="s">
        <v>32</v>
      </c>
      <c r="N51" s="9"/>
      <c r="O51" s="14"/>
      <c r="P51" s="16">
        <v>0.5</v>
      </c>
      <c r="Q51" s="48"/>
      <c r="R51" s="3">
        <f t="shared" si="24"/>
        <v>0</v>
      </c>
      <c r="S51" s="3">
        <f t="shared" si="25"/>
        <v>0</v>
      </c>
      <c r="T51" s="6"/>
      <c r="U51" s="7"/>
      <c r="W51" s="8" t="s">
        <v>32</v>
      </c>
      <c r="X51" s="9"/>
      <c r="Y51" s="14"/>
      <c r="Z51" s="16">
        <v>0.66666666666666663</v>
      </c>
      <c r="AA51" s="48"/>
      <c r="AB51" s="3">
        <f t="shared" si="22"/>
        <v>0</v>
      </c>
      <c r="AC51" s="3">
        <f t="shared" si="23"/>
        <v>0</v>
      </c>
      <c r="AD51" s="6"/>
      <c r="AE51" s="7"/>
    </row>
    <row r="52" spans="2:31" ht="17" thickBot="1" x14ac:dyDescent="0.25">
      <c r="B52" s="8" t="s">
        <v>33</v>
      </c>
      <c r="C52" s="9" t="s">
        <v>60</v>
      </c>
      <c r="D52" s="49">
        <v>798237974606</v>
      </c>
      <c r="E52" s="15">
        <v>1</v>
      </c>
      <c r="F52" s="15"/>
      <c r="G52" s="48">
        <v>7</v>
      </c>
      <c r="H52" s="3">
        <f>E52*G52</f>
        <v>7</v>
      </c>
      <c r="I52" s="3">
        <f t="shared" si="19"/>
        <v>14</v>
      </c>
      <c r="J52" s="6"/>
      <c r="K52" s="7"/>
      <c r="M52" s="8" t="s">
        <v>33</v>
      </c>
      <c r="N52" s="9" t="s">
        <v>60</v>
      </c>
      <c r="O52" s="49">
        <v>798237974606</v>
      </c>
      <c r="P52" s="15">
        <v>1</v>
      </c>
      <c r="Q52" s="48"/>
      <c r="R52" s="3">
        <f t="shared" si="24"/>
        <v>0</v>
      </c>
      <c r="S52" s="3">
        <f t="shared" si="25"/>
        <v>0</v>
      </c>
      <c r="T52" s="6"/>
      <c r="U52" s="7"/>
      <c r="W52" s="8" t="s">
        <v>33</v>
      </c>
      <c r="X52" s="9" t="s">
        <v>60</v>
      </c>
      <c r="Y52" s="49">
        <v>798237974606</v>
      </c>
      <c r="Z52" s="15">
        <v>1</v>
      </c>
      <c r="AA52" s="48">
        <v>7</v>
      </c>
      <c r="AB52" s="3">
        <f t="shared" si="22"/>
        <v>7</v>
      </c>
      <c r="AC52" s="3">
        <f t="shared" si="23"/>
        <v>14</v>
      </c>
      <c r="AD52" s="6"/>
      <c r="AE52" s="7"/>
    </row>
    <row r="53" spans="2:31" ht="17" thickBot="1" x14ac:dyDescent="0.25">
      <c r="B53" s="8"/>
      <c r="C53" s="9"/>
      <c r="D53" s="10"/>
      <c r="E53" s="55"/>
      <c r="F53" s="84"/>
      <c r="G53" s="50" t="s">
        <v>36</v>
      </c>
      <c r="H53" s="51">
        <f>SUM(H44:H52)</f>
        <v>7</v>
      </c>
      <c r="I53" s="52">
        <f>SUM(I44:I52)</f>
        <v>14</v>
      </c>
      <c r="J53" s="53">
        <v>75</v>
      </c>
      <c r="K53" s="54">
        <f>(J53-H53)</f>
        <v>68</v>
      </c>
      <c r="M53" s="8"/>
      <c r="N53" s="9"/>
      <c r="O53" s="10"/>
      <c r="P53" s="55"/>
      <c r="Q53" s="50" t="s">
        <v>36</v>
      </c>
      <c r="R53" s="51">
        <f>SUM(R44:R52)</f>
        <v>0</v>
      </c>
      <c r="S53" s="52">
        <f>SUM(S44:S52)</f>
        <v>0</v>
      </c>
      <c r="T53" s="53">
        <v>75</v>
      </c>
      <c r="U53" s="54">
        <f>(T53-R53)</f>
        <v>75</v>
      </c>
      <c r="W53" s="8"/>
      <c r="X53" s="9"/>
      <c r="Y53" s="10"/>
      <c r="Z53" s="55"/>
      <c r="AA53" s="50" t="s">
        <v>36</v>
      </c>
      <c r="AB53" s="51">
        <f>SUM(AB44:AB52)</f>
        <v>7</v>
      </c>
      <c r="AC53" s="52">
        <f>SUM(AC44:AC52)</f>
        <v>14</v>
      </c>
      <c r="AD53" s="53">
        <v>75</v>
      </c>
      <c r="AE53" s="54">
        <f>(AD53-AB53)</f>
        <v>68</v>
      </c>
    </row>
  </sheetData>
  <mergeCells count="12">
    <mergeCell ref="B3:K3"/>
    <mergeCell ref="M3:U3"/>
    <mergeCell ref="W3:AE3"/>
    <mergeCell ref="B42:K42"/>
    <mergeCell ref="M42:U42"/>
    <mergeCell ref="W42:AE42"/>
    <mergeCell ref="B16:K16"/>
    <mergeCell ref="M16:U16"/>
    <mergeCell ref="W16:AE16"/>
    <mergeCell ref="B29:K29"/>
    <mergeCell ref="M29:U29"/>
    <mergeCell ref="W29:A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Rhapsody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2026-05-19T18:22:35Z</dcterms:modified>
</cp:coreProperties>
</file>