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skaehill/Library/Mobile Documents/com~apple~CloudDocs/Shop Files/Quilt Kit Files/Crafty Moose Quilts/Retailer Resources/"/>
    </mc:Choice>
  </mc:AlternateContent>
  <xr:revisionPtr revIDLastSave="0" documentId="13_ncr:1_{B9C41EFA-8859-1E42-84AD-260F4CA1E707}" xr6:coauthVersionLast="47" xr6:coauthVersionMax="47" xr10:uidLastSave="{00000000-0000-0000-0000-000000000000}"/>
  <bookViews>
    <workbookView xWindow="11980" yWindow="5900" windowWidth="27640" windowHeight="16940" activeTab="1" xr2:uid="{30A9D567-76D3-D047-B09F-FB5E36933974}"/>
  </bookViews>
  <sheets>
    <sheet name="Instructions" sheetId="2" r:id="rId1"/>
    <sheet name="Hearty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90" i="1" l="1"/>
  <c r="AL90" i="1" s="1"/>
  <c r="AK89" i="1"/>
  <c r="AL89" i="1" s="1"/>
  <c r="AK88" i="1"/>
  <c r="AL88" i="1" s="1"/>
  <c r="AK87" i="1"/>
  <c r="AL87" i="1" s="1"/>
  <c r="AK86" i="1"/>
  <c r="AL86" i="1" s="1"/>
  <c r="AK85" i="1"/>
  <c r="AL85" i="1" s="1"/>
  <c r="AK84" i="1"/>
  <c r="AL84" i="1" s="1"/>
  <c r="AK83" i="1"/>
  <c r="AL83" i="1" s="1"/>
  <c r="AK82" i="1"/>
  <c r="AL82" i="1" s="1"/>
  <c r="AK81" i="1"/>
  <c r="AL81" i="1" s="1"/>
  <c r="AK80" i="1"/>
  <c r="AL80" i="1" s="1"/>
  <c r="AK79" i="1"/>
  <c r="AL79" i="1" s="1"/>
  <c r="AK78" i="1"/>
  <c r="AL78" i="1" s="1"/>
  <c r="AK77" i="1"/>
  <c r="AL77" i="1" s="1"/>
  <c r="AK76" i="1"/>
  <c r="AL76" i="1" s="1"/>
  <c r="AK75" i="1"/>
  <c r="AL75" i="1" s="1"/>
  <c r="AK74" i="1"/>
  <c r="AL74" i="1" s="1"/>
  <c r="AK73" i="1"/>
  <c r="AL73" i="1" s="1"/>
  <c r="AK67" i="1"/>
  <c r="AL67" i="1" s="1"/>
  <c r="AL66" i="1"/>
  <c r="AK66" i="1"/>
  <c r="AL65" i="1"/>
  <c r="AK65" i="1"/>
  <c r="AK64" i="1"/>
  <c r="AL64" i="1" s="1"/>
  <c r="AK63" i="1"/>
  <c r="AL63" i="1" s="1"/>
  <c r="AK62" i="1"/>
  <c r="AL62" i="1" s="1"/>
  <c r="AK61" i="1"/>
  <c r="AL61" i="1" s="1"/>
  <c r="AK60" i="1"/>
  <c r="AL60" i="1" s="1"/>
  <c r="AK59" i="1"/>
  <c r="AL59" i="1" s="1"/>
  <c r="AK58" i="1"/>
  <c r="AL58" i="1" s="1"/>
  <c r="AK57" i="1"/>
  <c r="AL57" i="1" s="1"/>
  <c r="AK56" i="1"/>
  <c r="AL56" i="1" s="1"/>
  <c r="AK55" i="1"/>
  <c r="AL55" i="1" s="1"/>
  <c r="AK54" i="1"/>
  <c r="AL54" i="1" s="1"/>
  <c r="AK53" i="1"/>
  <c r="AL53" i="1" s="1"/>
  <c r="AK52" i="1"/>
  <c r="AL52" i="1" s="1"/>
  <c r="AK51" i="1"/>
  <c r="AL51" i="1" s="1"/>
  <c r="AK50" i="1"/>
  <c r="AL50" i="1" s="1"/>
  <c r="AK44" i="1"/>
  <c r="AL44" i="1" s="1"/>
  <c r="AK43" i="1"/>
  <c r="AL43" i="1" s="1"/>
  <c r="AK42" i="1"/>
  <c r="AL42" i="1" s="1"/>
  <c r="AK41" i="1"/>
  <c r="AL41" i="1" s="1"/>
  <c r="AL40" i="1"/>
  <c r="AK40" i="1"/>
  <c r="AK39" i="1"/>
  <c r="AL39" i="1" s="1"/>
  <c r="AK38" i="1"/>
  <c r="AL38" i="1" s="1"/>
  <c r="AK37" i="1"/>
  <c r="AL37" i="1" s="1"/>
  <c r="AK36" i="1"/>
  <c r="AL36" i="1" s="1"/>
  <c r="AK35" i="1"/>
  <c r="AL35" i="1" s="1"/>
  <c r="AL34" i="1"/>
  <c r="AK34" i="1"/>
  <c r="AK33" i="1"/>
  <c r="AL33" i="1" s="1"/>
  <c r="AK32" i="1"/>
  <c r="AL32" i="1" s="1"/>
  <c r="AK31" i="1"/>
  <c r="AL31" i="1" s="1"/>
  <c r="AK30" i="1"/>
  <c r="AL30" i="1" s="1"/>
  <c r="AK29" i="1"/>
  <c r="AL29" i="1" s="1"/>
  <c r="AL28" i="1"/>
  <c r="AK28" i="1"/>
  <c r="AK27" i="1"/>
  <c r="AL27" i="1" s="1"/>
  <c r="AK21" i="1"/>
  <c r="AL21" i="1" s="1"/>
  <c r="AK20" i="1"/>
  <c r="AL20" i="1" s="1"/>
  <c r="AK19" i="1"/>
  <c r="AL19" i="1" s="1"/>
  <c r="AK18" i="1"/>
  <c r="AL18" i="1" s="1"/>
  <c r="AK17" i="1"/>
  <c r="AL17" i="1" s="1"/>
  <c r="AK16" i="1"/>
  <c r="AL16" i="1" s="1"/>
  <c r="AK15" i="1"/>
  <c r="AL15" i="1" s="1"/>
  <c r="AK14" i="1"/>
  <c r="AL14" i="1" s="1"/>
  <c r="AK13" i="1"/>
  <c r="AL13" i="1" s="1"/>
  <c r="AK12" i="1"/>
  <c r="AL12" i="1" s="1"/>
  <c r="AL11" i="1"/>
  <c r="AK11" i="1"/>
  <c r="AK10" i="1"/>
  <c r="AL10" i="1" s="1"/>
  <c r="AK9" i="1"/>
  <c r="AL9" i="1" s="1"/>
  <c r="AK8" i="1"/>
  <c r="AL8" i="1" s="1"/>
  <c r="AK7" i="1"/>
  <c r="AL7" i="1" s="1"/>
  <c r="AK6" i="1"/>
  <c r="AL6" i="1" s="1"/>
  <c r="AK5" i="1"/>
  <c r="AL5" i="1" s="1"/>
  <c r="AK4" i="1"/>
  <c r="AL4" i="1" s="1"/>
  <c r="AA90" i="1"/>
  <c r="AB90" i="1" s="1"/>
  <c r="AA89" i="1"/>
  <c r="AB89" i="1" s="1"/>
  <c r="AA88" i="1"/>
  <c r="AB88" i="1" s="1"/>
  <c r="AA87" i="1"/>
  <c r="AB87" i="1" s="1"/>
  <c r="AA86" i="1"/>
  <c r="AB86" i="1" s="1"/>
  <c r="AA85" i="1"/>
  <c r="AB85" i="1" s="1"/>
  <c r="AA84" i="1"/>
  <c r="AB84" i="1" s="1"/>
  <c r="AA83" i="1"/>
  <c r="AB83" i="1" s="1"/>
  <c r="AA82" i="1"/>
  <c r="AB82" i="1" s="1"/>
  <c r="AA81" i="1"/>
  <c r="AB81" i="1" s="1"/>
  <c r="AA80" i="1"/>
  <c r="AB80" i="1" s="1"/>
  <c r="AA79" i="1"/>
  <c r="AB79" i="1" s="1"/>
  <c r="AA78" i="1"/>
  <c r="AB78" i="1" s="1"/>
  <c r="AA77" i="1"/>
  <c r="AB77" i="1" s="1"/>
  <c r="AA76" i="1"/>
  <c r="AB76" i="1" s="1"/>
  <c r="AA75" i="1"/>
  <c r="AB75" i="1" s="1"/>
  <c r="AA74" i="1"/>
  <c r="AB74" i="1" s="1"/>
  <c r="AA73" i="1"/>
  <c r="AB73" i="1" s="1"/>
  <c r="AA67" i="1"/>
  <c r="AB67" i="1" s="1"/>
  <c r="AA66" i="1"/>
  <c r="AB66" i="1" s="1"/>
  <c r="AA65" i="1"/>
  <c r="AB65" i="1" s="1"/>
  <c r="AA64" i="1"/>
  <c r="AB64" i="1" s="1"/>
  <c r="AA63" i="1"/>
  <c r="AB63" i="1" s="1"/>
  <c r="AA62" i="1"/>
  <c r="AB62" i="1" s="1"/>
  <c r="AA61" i="1"/>
  <c r="AB61" i="1" s="1"/>
  <c r="AA60" i="1"/>
  <c r="AB60" i="1" s="1"/>
  <c r="AA59" i="1"/>
  <c r="AB59" i="1" s="1"/>
  <c r="AA58" i="1"/>
  <c r="AB58" i="1" s="1"/>
  <c r="AA57" i="1"/>
  <c r="AB57" i="1" s="1"/>
  <c r="AA56" i="1"/>
  <c r="AB56" i="1" s="1"/>
  <c r="AA55" i="1"/>
  <c r="AB55" i="1" s="1"/>
  <c r="AA54" i="1"/>
  <c r="AB54" i="1" s="1"/>
  <c r="AA53" i="1"/>
  <c r="AB53" i="1" s="1"/>
  <c r="AA52" i="1"/>
  <c r="AB52" i="1" s="1"/>
  <c r="AA51" i="1"/>
  <c r="AB51" i="1" s="1"/>
  <c r="AA50" i="1"/>
  <c r="AB50" i="1" s="1"/>
  <c r="AA44" i="1"/>
  <c r="AB44" i="1" s="1"/>
  <c r="AA43" i="1"/>
  <c r="AB43" i="1" s="1"/>
  <c r="AA42" i="1"/>
  <c r="AB42" i="1" s="1"/>
  <c r="AA41" i="1"/>
  <c r="AB41" i="1" s="1"/>
  <c r="AA40" i="1"/>
  <c r="AB40" i="1" s="1"/>
  <c r="AA39" i="1"/>
  <c r="AB39" i="1" s="1"/>
  <c r="AA38" i="1"/>
  <c r="AB38" i="1" s="1"/>
  <c r="AA37" i="1"/>
  <c r="AB37" i="1" s="1"/>
  <c r="AA36" i="1"/>
  <c r="AB36" i="1" s="1"/>
  <c r="AA35" i="1"/>
  <c r="AB35" i="1" s="1"/>
  <c r="AA34" i="1"/>
  <c r="AB34" i="1" s="1"/>
  <c r="AA33" i="1"/>
  <c r="AB33" i="1" s="1"/>
  <c r="AA32" i="1"/>
  <c r="AB32" i="1" s="1"/>
  <c r="AA31" i="1"/>
  <c r="AB31" i="1" s="1"/>
  <c r="AA30" i="1"/>
  <c r="AB30" i="1" s="1"/>
  <c r="AA29" i="1"/>
  <c r="AB29" i="1" s="1"/>
  <c r="AA28" i="1"/>
  <c r="AB28" i="1" s="1"/>
  <c r="AA27" i="1"/>
  <c r="AB27" i="1" s="1"/>
  <c r="AA8" i="1"/>
  <c r="AB8" i="1" s="1"/>
  <c r="AA7" i="1"/>
  <c r="AB7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62" i="1"/>
  <c r="R62" i="1" s="1"/>
  <c r="Q61" i="1"/>
  <c r="R61" i="1" s="1"/>
  <c r="Q60" i="1"/>
  <c r="R60" i="1" s="1"/>
  <c r="Q59" i="1"/>
  <c r="R59" i="1" s="1"/>
  <c r="Q58" i="1"/>
  <c r="R58" i="1" s="1"/>
  <c r="Q57" i="1"/>
  <c r="R57" i="1" s="1"/>
  <c r="Q56" i="1"/>
  <c r="R56" i="1" s="1"/>
  <c r="Q55" i="1"/>
  <c r="R55" i="1" s="1"/>
  <c r="Q54" i="1"/>
  <c r="R54" i="1" s="1"/>
  <c r="Q53" i="1"/>
  <c r="R53" i="1" s="1"/>
  <c r="Q39" i="1"/>
  <c r="R39" i="1" s="1"/>
  <c r="Q38" i="1"/>
  <c r="R38" i="1" s="1"/>
  <c r="Q37" i="1"/>
  <c r="R37" i="1" s="1"/>
  <c r="Q36" i="1"/>
  <c r="R36" i="1" s="1"/>
  <c r="Q35" i="1"/>
  <c r="R35" i="1" s="1"/>
  <c r="Q34" i="1"/>
  <c r="R34" i="1" s="1"/>
  <c r="Q33" i="1"/>
  <c r="R33" i="1" s="1"/>
  <c r="Q32" i="1"/>
  <c r="R32" i="1" s="1"/>
  <c r="Q31" i="1"/>
  <c r="R31" i="1" s="1"/>
  <c r="Q30" i="1"/>
  <c r="R30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AA20" i="1"/>
  <c r="AB20" i="1" s="1"/>
  <c r="AA19" i="1"/>
  <c r="AB19" i="1" s="1"/>
  <c r="AA18" i="1"/>
  <c r="AB18" i="1" s="1"/>
  <c r="AA17" i="1"/>
  <c r="AB17" i="1" s="1"/>
  <c r="AA16" i="1"/>
  <c r="AB16" i="1" s="1"/>
  <c r="AA21" i="1"/>
  <c r="AB21" i="1" s="1"/>
  <c r="AA15" i="1"/>
  <c r="AB15" i="1" s="1"/>
  <c r="AA14" i="1"/>
  <c r="AB14" i="1" s="1"/>
  <c r="AA13" i="1"/>
  <c r="AB13" i="1" s="1"/>
  <c r="AA12" i="1"/>
  <c r="AB12" i="1" s="1"/>
  <c r="AA11" i="1"/>
  <c r="AB11" i="1" s="1"/>
  <c r="AA10" i="1"/>
  <c r="AB10" i="1" s="1"/>
  <c r="AA9" i="1"/>
  <c r="AB9" i="1" s="1"/>
  <c r="AA6" i="1"/>
  <c r="AB6" i="1" s="1"/>
  <c r="AA5" i="1"/>
  <c r="AB5" i="1" s="1"/>
  <c r="AA4" i="1"/>
  <c r="AB4" i="1" s="1"/>
  <c r="Q86" i="1"/>
  <c r="R86" i="1" s="1"/>
  <c r="Q75" i="1"/>
  <c r="R75" i="1" s="1"/>
  <c r="Q74" i="1"/>
  <c r="R74" i="1" s="1"/>
  <c r="Q73" i="1"/>
  <c r="Q63" i="1"/>
  <c r="R63" i="1" s="1"/>
  <c r="Q52" i="1"/>
  <c r="R52" i="1" s="1"/>
  <c r="Q51" i="1"/>
  <c r="R51" i="1" s="1"/>
  <c r="Q50" i="1"/>
  <c r="R50" i="1" s="1"/>
  <c r="Q40" i="1"/>
  <c r="R40" i="1" s="1"/>
  <c r="Q29" i="1"/>
  <c r="R29" i="1" s="1"/>
  <c r="Q28" i="1"/>
  <c r="R28" i="1" s="1"/>
  <c r="Q27" i="1"/>
  <c r="R27" i="1" s="1"/>
  <c r="Q17" i="1"/>
  <c r="R17" i="1" s="1"/>
  <c r="Q6" i="1"/>
  <c r="R6" i="1" s="1"/>
  <c r="Q5" i="1"/>
  <c r="R5" i="1" s="1"/>
  <c r="Q4" i="1"/>
  <c r="G19" i="1"/>
  <c r="H19" i="1" s="1"/>
  <c r="G6" i="1"/>
  <c r="H6" i="1" s="1"/>
  <c r="G5" i="1"/>
  <c r="H5" i="1" s="1"/>
  <c r="G4" i="1"/>
  <c r="H4" i="1" s="1"/>
  <c r="G42" i="1"/>
  <c r="H42" i="1" s="1"/>
  <c r="G29" i="1"/>
  <c r="H29" i="1" s="1"/>
  <c r="G28" i="1"/>
  <c r="H28" i="1" s="1"/>
  <c r="G27" i="1"/>
  <c r="H27" i="1" s="1"/>
  <c r="G88" i="1"/>
  <c r="H88" i="1" s="1"/>
  <c r="G75" i="1"/>
  <c r="H75" i="1" s="1"/>
  <c r="G74" i="1"/>
  <c r="H74" i="1" s="1"/>
  <c r="G73" i="1"/>
  <c r="H73" i="1" s="1"/>
  <c r="G65" i="1"/>
  <c r="H65" i="1" s="1"/>
  <c r="G52" i="1"/>
  <c r="H52" i="1" s="1"/>
  <c r="G51" i="1"/>
  <c r="H51" i="1" s="1"/>
  <c r="G50" i="1"/>
  <c r="H50" i="1" s="1"/>
  <c r="L7" i="2"/>
  <c r="M7" i="2" s="1"/>
  <c r="L8" i="2"/>
  <c r="M8" i="2"/>
  <c r="L9" i="2"/>
  <c r="M9" i="2" s="1"/>
  <c r="L10" i="2"/>
  <c r="M10" i="2" s="1"/>
  <c r="L11" i="2"/>
  <c r="M11" i="2" s="1"/>
  <c r="L12" i="2"/>
  <c r="M12" i="2"/>
  <c r="L13" i="2"/>
  <c r="M13" i="2" s="1"/>
  <c r="L14" i="2"/>
  <c r="M14" i="2" s="1"/>
  <c r="L15" i="2"/>
  <c r="M15" i="2" s="1"/>
  <c r="L16" i="2"/>
  <c r="M16" i="2" s="1"/>
  <c r="J18" i="2"/>
  <c r="AL45" i="1" l="1"/>
  <c r="AK45" i="1"/>
  <c r="AN45" i="1" s="1"/>
  <c r="AL22" i="1"/>
  <c r="AK22" i="1"/>
  <c r="AN22" i="1" s="1"/>
  <c r="AB91" i="1"/>
  <c r="AA91" i="1"/>
  <c r="AD91" i="1" s="1"/>
  <c r="AB22" i="1"/>
  <c r="AB68" i="1"/>
  <c r="AA68" i="1"/>
  <c r="AD68" i="1" s="1"/>
  <c r="AA22" i="1"/>
  <c r="AB45" i="1"/>
  <c r="AA45" i="1"/>
  <c r="AD45" i="1" s="1"/>
  <c r="AD22" i="1"/>
  <c r="Q87" i="1"/>
  <c r="T87" i="1" s="1"/>
  <c r="R64" i="1"/>
  <c r="H66" i="1"/>
  <c r="R41" i="1"/>
  <c r="R73" i="1"/>
  <c r="R87" i="1" s="1"/>
  <c r="Q64" i="1"/>
  <c r="T64" i="1" s="1"/>
  <c r="Q41" i="1"/>
  <c r="T41" i="1" s="1"/>
  <c r="Q18" i="1"/>
  <c r="T18" i="1" s="1"/>
  <c r="H20" i="1"/>
  <c r="H89" i="1"/>
  <c r="H43" i="1"/>
  <c r="G20" i="1"/>
  <c r="J20" i="1" s="1"/>
  <c r="G66" i="1"/>
  <c r="J66" i="1" s="1"/>
  <c r="R4" i="1"/>
  <c r="R18" i="1" s="1"/>
  <c r="G43" i="1"/>
  <c r="J43" i="1" s="1"/>
  <c r="G89" i="1"/>
  <c r="J89" i="1" s="1"/>
  <c r="L18" i="2"/>
  <c r="O18" i="2" s="1"/>
  <c r="M18" i="2"/>
</calcChain>
</file>

<file path=xl/sharedStrings.xml><?xml version="1.0" encoding="utf-8"?>
<sst xmlns="http://schemas.openxmlformats.org/spreadsheetml/2006/main" count="503" uniqueCount="73">
  <si>
    <t>SAMPLE | Top Only (Runner)</t>
  </si>
  <si>
    <t>Placement</t>
  </si>
  <si>
    <t>Fabric Name</t>
  </si>
  <si>
    <t>SKU</t>
  </si>
  <si>
    <t>Yds</t>
  </si>
  <si>
    <t>Cost Per Yd</t>
  </si>
  <si>
    <t>Total Cost</t>
  </si>
  <si>
    <t>Retail</t>
  </si>
  <si>
    <t>Kit Price</t>
  </si>
  <si>
    <t>Profit</t>
  </si>
  <si>
    <t>Dark Fabric</t>
  </si>
  <si>
    <t>Blue Dots</t>
  </si>
  <si>
    <t>ABC123</t>
  </si>
  <si>
    <t>Instructions:</t>
  </si>
  <si>
    <t>Blue Stripes</t>
  </si>
  <si>
    <t>ABC234</t>
  </si>
  <si>
    <t xml:space="preserve">Turquoise Dots </t>
  </si>
  <si>
    <t>ABC345</t>
  </si>
  <si>
    <t>Turquoise Stripes</t>
  </si>
  <si>
    <t>ABC456</t>
  </si>
  <si>
    <t>Light Fabric</t>
  </si>
  <si>
    <t>Yellow Dots</t>
  </si>
  <si>
    <t>ABC567</t>
  </si>
  <si>
    <t>Yellow Stripes</t>
  </si>
  <si>
    <t>ABC678</t>
  </si>
  <si>
    <t>Orange Dots</t>
  </si>
  <si>
    <t>ABC789</t>
  </si>
  <si>
    <t>2. The spreadsheet will calculate your total cost, and the total retail price of the entire kit. Manually enter a kit price that will cover your costs, including and packaging, printing, etc.</t>
  </si>
  <si>
    <t>Orange Stripes</t>
  </si>
  <si>
    <t>ABC890</t>
  </si>
  <si>
    <t>Backing</t>
  </si>
  <si>
    <t>Not Included</t>
  </si>
  <si>
    <t>Binding</t>
  </si>
  <si>
    <t>Pattern</t>
  </si>
  <si>
    <t>Stargrove</t>
  </si>
  <si>
    <t>CMQ23</t>
  </si>
  <si>
    <t xml:space="preserve"> $                  -  </t>
  </si>
  <si>
    <t>3. Use this spreadsheet as cutting instructions for your employees, for inventory adjustments, and for cost planning / website listing.</t>
  </si>
  <si>
    <t>Lap | Top Only</t>
  </si>
  <si>
    <t>Throw | Top Only</t>
  </si>
  <si>
    <t>Per Yard Cost</t>
  </si>
  <si>
    <t>Bed | Top Only</t>
  </si>
  <si>
    <t xml:space="preserve">1. Fill in all areas on the chart with  pertinent information, including  the fabric requirements, the SKUs, the yardage, and your cost as a shop owner. (shown in blue in the sample chart). </t>
  </si>
  <si>
    <t>Lap | Top + Pattern + Back + Bind</t>
  </si>
  <si>
    <t>Lap | Top + Back + Bind</t>
  </si>
  <si>
    <t>Lap | Top + Pattern</t>
  </si>
  <si>
    <t>Throw | Top + Pattern</t>
  </si>
  <si>
    <t>Throw | Top + Back + Bind</t>
  </si>
  <si>
    <t>Bed | Top + Pattern + Back + Bind</t>
  </si>
  <si>
    <t>Bed | Top + Back + Bind</t>
  </si>
  <si>
    <t>Bed | Top + Pattern</t>
  </si>
  <si>
    <t>Runner | Top Only</t>
  </si>
  <si>
    <t>Runner | Top + Pattern</t>
  </si>
  <si>
    <t>Runner | Top + Back + Bind</t>
  </si>
  <si>
    <t>Runner | Top + Pattern + Back + Bind</t>
  </si>
  <si>
    <t>SAMPLE ONLY: Stargrove Mix and Match Version</t>
  </si>
  <si>
    <t>Heart 1 Top</t>
  </si>
  <si>
    <t>Heart 1 Bottom</t>
  </si>
  <si>
    <t>Heart 2 Top</t>
  </si>
  <si>
    <t>Heart 2 Bottom</t>
  </si>
  <si>
    <t>Heart 3 Top</t>
  </si>
  <si>
    <t>Heart 3 Botto</t>
  </si>
  <si>
    <t>Heart 4 Top</t>
  </si>
  <si>
    <t>Heart 4 Botto</t>
  </si>
  <si>
    <t>Heart 5 Top</t>
  </si>
  <si>
    <t>Heart 5 Bottom</t>
  </si>
  <si>
    <t>Heart 6 Top</t>
  </si>
  <si>
    <t>Heart 6 Bottom</t>
  </si>
  <si>
    <t>Background</t>
  </si>
  <si>
    <t>Heart 7 Top</t>
  </si>
  <si>
    <t>Heart 7 Bottom</t>
  </si>
  <si>
    <t xml:space="preserve">  $                  -   </t>
  </si>
  <si>
    <t>Throw | Top  + Pattern + Back + Bind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</si>
</sst>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2"/>
      <color theme="1"/>
      <name val="Aptos Narrow"/>
      <family val="2"/>
      <scheme val="minor"/>
    </font>
    <font>
      <sz val="22"/>
      <color theme="1"/>
      <name val="Futura Medium"/>
    </font>
    <font>
      <b/>
      <sz val="16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ptos Narrow"/>
      <scheme val="minor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b/>
      <i/>
      <sz val="14"/>
      <color theme="0"/>
      <name val="Calibri"/>
      <family val="2"/>
    </font>
    <font>
      <b/>
      <i/>
      <sz val="14"/>
      <color rgb="FF000000"/>
      <name val="Calibri"/>
      <family val="2"/>
    </font>
    <font>
      <i/>
      <sz val="14"/>
      <color rgb="FF000000"/>
      <name val="Calibri"/>
      <family val="2"/>
    </font>
    <font>
      <i/>
      <sz val="14"/>
      <color theme="1"/>
      <name val="Arial"/>
      <family val="2"/>
    </font>
    <font>
      <b/>
      <i/>
      <sz val="14"/>
      <color theme="6"/>
      <name val="Calibri"/>
      <family val="2"/>
    </font>
    <font>
      <b/>
      <i/>
      <sz val="14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Aptos Narrow"/>
      <family val="2"/>
      <scheme val="minor"/>
    </font>
    <font>
      <b/>
      <sz val="16"/>
      <color rgb="FFFFFFFF"/>
      <name val="Calibri"/>
      <family val="2"/>
    </font>
    <font>
      <sz val="12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215C9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164" fontId="4" fillId="3" borderId="5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vertical="top" wrapText="1"/>
    </xf>
    <xf numFmtId="0" fontId="4" fillId="5" borderId="5" xfId="0" applyFont="1" applyFill="1" applyBorder="1" applyAlignment="1">
      <alignment horizontal="center"/>
    </xf>
    <xf numFmtId="0" fontId="4" fillId="5" borderId="5" xfId="0" applyFont="1" applyFill="1" applyBorder="1"/>
    <xf numFmtId="0" fontId="4" fillId="0" borderId="4" xfId="0" applyFont="1" applyBorder="1"/>
    <xf numFmtId="0" fontId="4" fillId="0" borderId="5" xfId="0" applyFont="1" applyBorder="1"/>
    <xf numFmtId="2" fontId="4" fillId="0" borderId="5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44" fontId="7" fillId="0" borderId="0" xfId="0" applyNumberFormat="1" applyFont="1" applyAlignment="1">
      <alignment horizontal="center"/>
    </xf>
    <xf numFmtId="44" fontId="3" fillId="0" borderId="0" xfId="0" applyNumberFormat="1" applyFont="1"/>
    <xf numFmtId="0" fontId="0" fillId="0" borderId="0" xfId="0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1" fontId="5" fillId="5" borderId="6" xfId="0" applyNumberFormat="1" applyFont="1" applyFill="1" applyBorder="1" applyAlignment="1">
      <alignment horizontal="center"/>
    </xf>
    <xf numFmtId="12" fontId="4" fillId="5" borderId="5" xfId="0" applyNumberFormat="1" applyFont="1" applyFill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4" fillId="5" borderId="5" xfId="0" applyNumberFormat="1" applyFont="1" applyFill="1" applyBorder="1" applyAlignment="1">
      <alignment horizontal="center"/>
    </xf>
    <xf numFmtId="12" fontId="3" fillId="5" borderId="5" xfId="0" applyNumberFormat="1" applyFont="1" applyFill="1" applyBorder="1" applyAlignment="1">
      <alignment horizontal="center"/>
    </xf>
    <xf numFmtId="44" fontId="3" fillId="5" borderId="16" xfId="0" applyNumberFormat="1" applyFont="1" applyFill="1" applyBorder="1" applyAlignment="1">
      <alignment horizontal="center"/>
    </xf>
    <xf numFmtId="164" fontId="3" fillId="5" borderId="17" xfId="0" applyNumberFormat="1" applyFont="1" applyFill="1" applyBorder="1" applyAlignment="1">
      <alignment horizontal="center"/>
    </xf>
    <xf numFmtId="164" fontId="3" fillId="5" borderId="18" xfId="0" applyNumberFormat="1" applyFont="1" applyFill="1" applyBorder="1" applyAlignment="1">
      <alignment horizontal="center"/>
    </xf>
    <xf numFmtId="44" fontId="7" fillId="5" borderId="5" xfId="0" applyNumberFormat="1" applyFont="1" applyFill="1" applyBorder="1" applyAlignment="1">
      <alignment horizontal="center"/>
    </xf>
    <xf numFmtId="44" fontId="8" fillId="5" borderId="5" xfId="0" applyNumberFormat="1" applyFont="1" applyFill="1" applyBorder="1"/>
    <xf numFmtId="0" fontId="4" fillId="0" borderId="0" xfId="0" applyFont="1" applyAlignment="1">
      <alignment horizontal="center"/>
    </xf>
    <xf numFmtId="12" fontId="4" fillId="0" borderId="5" xfId="0" applyNumberFormat="1" applyFont="1" applyBorder="1" applyAlignment="1">
      <alignment horizontal="center"/>
    </xf>
    <xf numFmtId="44" fontId="3" fillId="5" borderId="5" xfId="0" applyNumberFormat="1" applyFont="1" applyFill="1" applyBorder="1" applyAlignment="1">
      <alignment horizontal="center"/>
    </xf>
    <xf numFmtId="44" fontId="3" fillId="5" borderId="5" xfId="0" applyNumberFormat="1" applyFont="1" applyFill="1" applyBorder="1"/>
    <xf numFmtId="0" fontId="10" fillId="3" borderId="4" xfId="0" applyFont="1" applyFill="1" applyBorder="1"/>
    <xf numFmtId="0" fontId="10" fillId="3" borderId="5" xfId="0" applyFont="1" applyFill="1" applyBorder="1"/>
    <xf numFmtId="0" fontId="10" fillId="3" borderId="5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10" fillId="8" borderId="5" xfId="0" applyFont="1" applyFill="1" applyBorder="1"/>
    <xf numFmtId="0" fontId="11" fillId="3" borderId="4" xfId="0" applyFont="1" applyFill="1" applyBorder="1"/>
    <xf numFmtId="0" fontId="11" fillId="3" borderId="5" xfId="0" applyFont="1" applyFill="1" applyBorder="1"/>
    <xf numFmtId="1" fontId="12" fillId="3" borderId="6" xfId="0" applyNumberFormat="1" applyFont="1" applyFill="1" applyBorder="1" applyAlignment="1">
      <alignment horizontal="center"/>
    </xf>
    <xf numFmtId="12" fontId="11" fillId="3" borderId="5" xfId="0" applyNumberFormat="1" applyFont="1" applyFill="1" applyBorder="1" applyAlignment="1">
      <alignment horizontal="center"/>
    </xf>
    <xf numFmtId="164" fontId="11" fillId="3" borderId="5" xfId="0" applyNumberFormat="1" applyFont="1" applyFill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8" borderId="5" xfId="0" applyFont="1" applyFill="1" applyBorder="1" applyAlignment="1">
      <alignment horizontal="center"/>
    </xf>
    <xf numFmtId="0" fontId="11" fillId="8" borderId="5" xfId="0" applyFont="1" applyFill="1" applyBorder="1"/>
    <xf numFmtId="1" fontId="11" fillId="3" borderId="5" xfId="0" applyNumberFormat="1" applyFont="1" applyFill="1" applyBorder="1" applyAlignment="1">
      <alignment horizontal="center"/>
    </xf>
    <xf numFmtId="164" fontId="11" fillId="4" borderId="15" xfId="0" applyNumberFormat="1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11" fillId="8" borderId="4" xfId="0" applyFont="1" applyFill="1" applyBorder="1"/>
    <xf numFmtId="2" fontId="11" fillId="8" borderId="5" xfId="0" applyNumberFormat="1" applyFont="1" applyFill="1" applyBorder="1" applyAlignment="1">
      <alignment horizontal="center"/>
    </xf>
    <xf numFmtId="12" fontId="10" fillId="6" borderId="5" xfId="0" applyNumberFormat="1" applyFont="1" applyFill="1" applyBorder="1" applyAlignment="1">
      <alignment horizontal="center"/>
    </xf>
    <xf numFmtId="44" fontId="10" fillId="6" borderId="16" xfId="0" applyNumberFormat="1" applyFont="1" applyFill="1" applyBorder="1" applyAlignment="1">
      <alignment horizontal="center"/>
    </xf>
    <xf numFmtId="164" fontId="10" fillId="6" borderId="17" xfId="0" applyNumberFormat="1" applyFont="1" applyFill="1" applyBorder="1" applyAlignment="1">
      <alignment horizontal="center"/>
    </xf>
    <xf numFmtId="164" fontId="10" fillId="6" borderId="18" xfId="0" applyNumberFormat="1" applyFont="1" applyFill="1" applyBorder="1" applyAlignment="1">
      <alignment horizontal="center"/>
    </xf>
    <xf numFmtId="44" fontId="13" fillId="8" borderId="5" xfId="0" applyNumberFormat="1" applyFont="1" applyFill="1" applyBorder="1" applyAlignment="1">
      <alignment horizontal="center"/>
    </xf>
    <xf numFmtId="44" fontId="14" fillId="8" borderId="5" xfId="0" applyNumberFormat="1" applyFont="1" applyFill="1" applyBorder="1"/>
    <xf numFmtId="0" fontId="16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6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/>
    </xf>
    <xf numFmtId="0" fontId="15" fillId="10" borderId="2" xfId="0" applyFont="1" applyFill="1" applyBorder="1" applyAlignment="1">
      <alignment horizontal="center"/>
    </xf>
    <xf numFmtId="0" fontId="15" fillId="10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15" fillId="11" borderId="2" xfId="0" applyFont="1" applyFill="1" applyBorder="1" applyAlignment="1">
      <alignment horizontal="center"/>
    </xf>
    <xf numFmtId="0" fontId="15" fillId="11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3" fillId="0" borderId="19" xfId="0" applyFont="1" applyBorder="1"/>
    <xf numFmtId="0" fontId="4" fillId="8" borderId="20" xfId="0" applyFont="1" applyFill="1" applyBorder="1"/>
    <xf numFmtId="0" fontId="4" fillId="8" borderId="21" xfId="0" applyFont="1" applyFill="1" applyBorder="1"/>
    <xf numFmtId="0" fontId="4" fillId="0" borderId="20" xfId="0" applyFont="1" applyFill="1" applyBorder="1"/>
    <xf numFmtId="0" fontId="4" fillId="0" borderId="21" xfId="0" applyFont="1" applyFill="1" applyBorder="1"/>
    <xf numFmtId="0" fontId="4" fillId="8" borderId="22" xfId="0" applyFont="1" applyFill="1" applyBorder="1"/>
    <xf numFmtId="0" fontId="4" fillId="0" borderId="6" xfId="0" applyFont="1" applyFill="1" applyBorder="1"/>
    <xf numFmtId="0" fontId="4" fillId="4" borderId="20" xfId="0" applyFont="1" applyFill="1" applyBorder="1"/>
    <xf numFmtId="0" fontId="4" fillId="4" borderId="21" xfId="0" applyFont="1" applyFill="1" applyBorder="1"/>
    <xf numFmtId="0" fontId="4" fillId="0" borderId="4" xfId="0" applyFont="1" applyFill="1" applyBorder="1"/>
    <xf numFmtId="0" fontId="4" fillId="0" borderId="23" xfId="0" applyFont="1" applyFill="1" applyBorder="1"/>
    <xf numFmtId="164" fontId="0" fillId="0" borderId="0" xfId="0" applyNumberForma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2" fontId="3" fillId="5" borderId="0" xfId="0" applyNumberFormat="1" applyFont="1" applyFill="1" applyBorder="1" applyAlignment="1">
      <alignment horizontal="center"/>
    </xf>
    <xf numFmtId="44" fontId="3" fillId="5" borderId="0" xfId="0" applyNumberFormat="1" applyFont="1" applyFill="1" applyBorder="1" applyAlignment="1">
      <alignment horizontal="center"/>
    </xf>
    <xf numFmtId="164" fontId="3" fillId="5" borderId="0" xfId="0" applyNumberFormat="1" applyFont="1" applyFill="1" applyBorder="1" applyAlignment="1">
      <alignment horizontal="center"/>
    </xf>
    <xf numFmtId="44" fontId="7" fillId="5" borderId="0" xfId="0" applyNumberFormat="1" applyFont="1" applyFill="1" applyBorder="1" applyAlignment="1">
      <alignment horizontal="center"/>
    </xf>
    <xf numFmtId="44" fontId="3" fillId="5" borderId="0" xfId="0" applyNumberFormat="1" applyFont="1" applyFill="1" applyBorder="1"/>
    <xf numFmtId="0" fontId="4" fillId="0" borderId="20" xfId="0" applyFont="1" applyBorder="1"/>
    <xf numFmtId="0" fontId="4" fillId="13" borderId="5" xfId="0" applyFont="1" applyFill="1" applyBorder="1"/>
    <xf numFmtId="1" fontId="18" fillId="13" borderId="5" xfId="0" applyNumberFormat="1" applyFont="1" applyFill="1" applyBorder="1" applyAlignment="1">
      <alignment horizontal="center"/>
    </xf>
    <xf numFmtId="12" fontId="4" fillId="13" borderId="5" xfId="0" applyNumberFormat="1" applyFont="1" applyFill="1" applyBorder="1" applyAlignment="1">
      <alignment horizontal="center"/>
    </xf>
    <xf numFmtId="0" fontId="3" fillId="13" borderId="5" xfId="0" applyFont="1" applyFill="1" applyBorder="1" applyAlignment="1">
      <alignment horizontal="center"/>
    </xf>
    <xf numFmtId="0" fontId="3" fillId="13" borderId="5" xfId="0" applyFont="1" applyFill="1" applyBorder="1"/>
    <xf numFmtId="0" fontId="4" fillId="0" borderId="21" xfId="0" applyFont="1" applyBorder="1"/>
    <xf numFmtId="0" fontId="4" fillId="14" borderId="24" xfId="0" applyFont="1" applyFill="1" applyBorder="1"/>
    <xf numFmtId="0" fontId="4" fillId="14" borderId="21" xfId="0" applyFont="1" applyFill="1" applyBorder="1"/>
    <xf numFmtId="0" fontId="4" fillId="0" borderId="24" xfId="0" applyFont="1" applyBorder="1"/>
    <xf numFmtId="1" fontId="18" fillId="0" borderId="5" xfId="0" applyNumberFormat="1" applyFont="1" applyBorder="1" applyAlignment="1">
      <alignment horizontal="center"/>
    </xf>
    <xf numFmtId="0" fontId="4" fillId="13" borderId="5" xfId="0" applyFont="1" applyFill="1" applyBorder="1" applyAlignment="1">
      <alignment horizontal="center"/>
    </xf>
    <xf numFmtId="0" fontId="4" fillId="14" borderId="22" xfId="0" applyFont="1" applyFill="1" applyBorder="1"/>
    <xf numFmtId="1" fontId="4" fillId="13" borderId="5" xfId="0" applyNumberFormat="1" applyFont="1" applyFill="1" applyBorder="1" applyAlignment="1">
      <alignment horizontal="center"/>
    </xf>
    <xf numFmtId="12" fontId="3" fillId="13" borderId="5" xfId="0" applyNumberFormat="1" applyFont="1" applyFill="1" applyBorder="1" applyAlignment="1">
      <alignment horizontal="center"/>
    </xf>
    <xf numFmtId="44" fontId="3" fillId="13" borderId="5" xfId="0" applyNumberFormat="1" applyFont="1" applyFill="1" applyBorder="1" applyAlignment="1">
      <alignment horizontal="center"/>
    </xf>
    <xf numFmtId="164" fontId="3" fillId="13" borderId="16" xfId="0" applyNumberFormat="1" applyFont="1" applyFill="1" applyBorder="1" applyAlignment="1">
      <alignment horizontal="center"/>
    </xf>
    <xf numFmtId="164" fontId="3" fillId="13" borderId="25" xfId="0" applyNumberFormat="1" applyFont="1" applyFill="1" applyBorder="1" applyAlignment="1">
      <alignment horizontal="center"/>
    </xf>
    <xf numFmtId="44" fontId="7" fillId="13" borderId="5" xfId="0" applyNumberFormat="1" applyFont="1" applyFill="1" applyBorder="1" applyAlignment="1">
      <alignment horizontal="center"/>
    </xf>
    <xf numFmtId="44" fontId="3" fillId="13" borderId="5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17" fillId="12" borderId="2" xfId="0" applyFont="1" applyFill="1" applyBorder="1" applyAlignment="1">
      <alignment horizontal="center"/>
    </xf>
    <xf numFmtId="0" fontId="17" fillId="1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EF18-1E48-BE43-8F36-4F07EAAF24F2}">
  <dimension ref="B1:O28"/>
  <sheetViews>
    <sheetView zoomScale="87" workbookViewId="0">
      <selection activeCell="H24" sqref="H24"/>
    </sheetView>
  </sheetViews>
  <sheetFormatPr baseColWidth="10" defaultRowHeight="16" x14ac:dyDescent="0.2"/>
  <cols>
    <col min="7" max="7" width="14.5" customWidth="1"/>
    <col min="8" max="8" width="18.83203125" customWidth="1"/>
    <col min="9" max="9" width="16.5" bestFit="1" customWidth="1"/>
    <col min="10" max="15" width="11" bestFit="1" customWidth="1"/>
  </cols>
  <sheetData>
    <row r="1" spans="2:15" ht="44" customHeight="1" x14ac:dyDescent="0.2"/>
    <row r="4" spans="2:15" ht="31" thickBot="1" x14ac:dyDescent="0.25">
      <c r="B4" s="5" t="s">
        <v>13</v>
      </c>
      <c r="G4" s="63" t="s">
        <v>55</v>
      </c>
      <c r="H4" s="64"/>
      <c r="I4" s="64"/>
      <c r="J4" s="64"/>
      <c r="K4" s="64"/>
      <c r="L4" s="64"/>
      <c r="M4" s="64"/>
      <c r="N4" s="64"/>
      <c r="O4" s="64"/>
    </row>
    <row r="5" spans="2:15" ht="25" customHeight="1" thickBot="1" x14ac:dyDescent="0.3">
      <c r="B5" s="68" t="s">
        <v>42</v>
      </c>
      <c r="C5" s="69"/>
      <c r="D5" s="69"/>
      <c r="E5" s="70"/>
      <c r="F5" s="6"/>
      <c r="G5" s="65" t="s">
        <v>0</v>
      </c>
      <c r="H5" s="66"/>
      <c r="I5" s="66"/>
      <c r="J5" s="66"/>
      <c r="K5" s="66"/>
      <c r="L5" s="66"/>
      <c r="M5" s="66"/>
      <c r="N5" s="66"/>
      <c r="O5" s="67"/>
    </row>
    <row r="6" spans="2:15" ht="19" customHeight="1" x14ac:dyDescent="0.25">
      <c r="B6" s="71"/>
      <c r="C6" s="72"/>
      <c r="D6" s="72"/>
      <c r="E6" s="73"/>
      <c r="F6" s="6"/>
      <c r="G6" s="36" t="s">
        <v>1</v>
      </c>
      <c r="H6" s="37" t="s">
        <v>2</v>
      </c>
      <c r="I6" s="38" t="s">
        <v>3</v>
      </c>
      <c r="J6" s="38" t="s">
        <v>4</v>
      </c>
      <c r="K6" s="38" t="s">
        <v>5</v>
      </c>
      <c r="L6" s="39" t="s">
        <v>6</v>
      </c>
      <c r="M6" s="39" t="s">
        <v>7</v>
      </c>
      <c r="N6" s="40" t="s">
        <v>8</v>
      </c>
      <c r="O6" s="41" t="s">
        <v>9</v>
      </c>
    </row>
    <row r="7" spans="2:15" ht="19" customHeight="1" x14ac:dyDescent="0.25">
      <c r="B7" s="71"/>
      <c r="C7" s="72"/>
      <c r="D7" s="72"/>
      <c r="E7" s="73"/>
      <c r="F7" s="6"/>
      <c r="G7" s="42" t="s">
        <v>10</v>
      </c>
      <c r="H7" s="43" t="s">
        <v>11</v>
      </c>
      <c r="I7" s="44" t="s">
        <v>12</v>
      </c>
      <c r="J7" s="45">
        <v>0.33333333333333331</v>
      </c>
      <c r="K7" s="46">
        <v>5.5</v>
      </c>
      <c r="L7" s="47">
        <f t="shared" ref="L7:L16" si="0">J7*K7</f>
        <v>1.8333333333333333</v>
      </c>
      <c r="M7" s="47">
        <f t="shared" ref="M7:M16" si="1">L7*2</f>
        <v>3.6666666666666665</v>
      </c>
      <c r="N7" s="40"/>
      <c r="O7" s="41"/>
    </row>
    <row r="8" spans="2:15" ht="19" customHeight="1" x14ac:dyDescent="0.25">
      <c r="B8" s="71"/>
      <c r="C8" s="72"/>
      <c r="D8" s="72"/>
      <c r="E8" s="73"/>
      <c r="F8" s="6"/>
      <c r="G8" s="42" t="s">
        <v>10</v>
      </c>
      <c r="H8" s="43" t="s">
        <v>14</v>
      </c>
      <c r="I8" s="44" t="s">
        <v>15</v>
      </c>
      <c r="J8" s="45">
        <v>0.33333333333333331</v>
      </c>
      <c r="K8" s="46">
        <v>5.5</v>
      </c>
      <c r="L8" s="47">
        <f t="shared" si="0"/>
        <v>1.8333333333333333</v>
      </c>
      <c r="M8" s="47">
        <f t="shared" si="1"/>
        <v>3.6666666666666665</v>
      </c>
      <c r="N8" s="40"/>
      <c r="O8" s="41"/>
    </row>
    <row r="9" spans="2:15" ht="19" customHeight="1" x14ac:dyDescent="0.25">
      <c r="B9" s="71"/>
      <c r="C9" s="72"/>
      <c r="D9" s="72"/>
      <c r="E9" s="73"/>
      <c r="F9" s="6"/>
      <c r="G9" s="42" t="s">
        <v>10</v>
      </c>
      <c r="H9" s="43" t="s">
        <v>16</v>
      </c>
      <c r="I9" s="44" t="s">
        <v>17</v>
      </c>
      <c r="J9" s="45">
        <v>0.33333333333333331</v>
      </c>
      <c r="K9" s="46">
        <v>5.5</v>
      </c>
      <c r="L9" s="47">
        <f t="shared" si="0"/>
        <v>1.8333333333333333</v>
      </c>
      <c r="M9" s="47">
        <f t="shared" si="1"/>
        <v>3.6666666666666665</v>
      </c>
      <c r="N9" s="40"/>
      <c r="O9" s="41"/>
    </row>
    <row r="10" spans="2:15" ht="16" customHeight="1" x14ac:dyDescent="0.25">
      <c r="B10" s="71"/>
      <c r="C10" s="72"/>
      <c r="D10" s="72"/>
      <c r="E10" s="73"/>
      <c r="F10" s="6"/>
      <c r="G10" s="42" t="s">
        <v>10</v>
      </c>
      <c r="H10" s="43" t="s">
        <v>18</v>
      </c>
      <c r="I10" s="44" t="s">
        <v>19</v>
      </c>
      <c r="J10" s="45">
        <v>0.33333333333333331</v>
      </c>
      <c r="K10" s="46">
        <v>5.5</v>
      </c>
      <c r="L10" s="47">
        <f t="shared" si="0"/>
        <v>1.8333333333333333</v>
      </c>
      <c r="M10" s="47">
        <f t="shared" si="1"/>
        <v>3.6666666666666665</v>
      </c>
      <c r="N10" s="40"/>
      <c r="O10" s="41"/>
    </row>
    <row r="11" spans="2:15" ht="19" customHeight="1" x14ac:dyDescent="0.25">
      <c r="B11" s="71"/>
      <c r="C11" s="72"/>
      <c r="D11" s="72"/>
      <c r="E11" s="73"/>
      <c r="F11" s="6"/>
      <c r="G11" s="42" t="s">
        <v>20</v>
      </c>
      <c r="H11" s="43" t="s">
        <v>21</v>
      </c>
      <c r="I11" s="44" t="s">
        <v>22</v>
      </c>
      <c r="J11" s="45">
        <v>0.33333333333333331</v>
      </c>
      <c r="K11" s="46">
        <v>5.5</v>
      </c>
      <c r="L11" s="47">
        <f t="shared" si="0"/>
        <v>1.8333333333333333</v>
      </c>
      <c r="M11" s="47">
        <f t="shared" si="1"/>
        <v>3.6666666666666665</v>
      </c>
      <c r="N11" s="40"/>
      <c r="O11" s="41"/>
    </row>
    <row r="12" spans="2:15" ht="20" customHeight="1" thickBot="1" x14ac:dyDescent="0.3">
      <c r="B12" s="74"/>
      <c r="C12" s="75"/>
      <c r="D12" s="75"/>
      <c r="E12" s="76"/>
      <c r="F12" s="6"/>
      <c r="G12" s="42" t="s">
        <v>20</v>
      </c>
      <c r="H12" s="43" t="s">
        <v>23</v>
      </c>
      <c r="I12" s="44" t="s">
        <v>24</v>
      </c>
      <c r="J12" s="45">
        <v>0.33333333333333331</v>
      </c>
      <c r="K12" s="46">
        <v>5.5</v>
      </c>
      <c r="L12" s="47">
        <f t="shared" si="0"/>
        <v>1.8333333333333333</v>
      </c>
      <c r="M12" s="47">
        <f t="shared" si="1"/>
        <v>3.6666666666666665</v>
      </c>
      <c r="N12" s="40"/>
      <c r="O12" s="41"/>
    </row>
    <row r="13" spans="2:15" ht="16" customHeight="1" x14ac:dyDescent="0.25">
      <c r="B13" s="62"/>
      <c r="C13" s="62"/>
      <c r="D13" s="62"/>
      <c r="E13" s="62"/>
      <c r="F13" s="6"/>
      <c r="G13" s="42" t="s">
        <v>20</v>
      </c>
      <c r="H13" s="43" t="s">
        <v>25</v>
      </c>
      <c r="I13" s="44" t="s">
        <v>26</v>
      </c>
      <c r="J13" s="45">
        <v>0.33333333333333331</v>
      </c>
      <c r="K13" s="46">
        <v>5.5</v>
      </c>
      <c r="L13" s="47">
        <f t="shared" si="0"/>
        <v>1.8333333333333333</v>
      </c>
      <c r="M13" s="47">
        <f t="shared" si="1"/>
        <v>3.6666666666666665</v>
      </c>
      <c r="N13" s="40"/>
      <c r="O13" s="41"/>
    </row>
    <row r="14" spans="2:15" ht="23" thickBot="1" x14ac:dyDescent="0.3">
      <c r="B14" s="62"/>
      <c r="C14" s="62"/>
      <c r="D14" s="62"/>
      <c r="E14" s="62"/>
      <c r="F14" s="6"/>
      <c r="G14" s="42" t="s">
        <v>20</v>
      </c>
      <c r="H14" s="43" t="s">
        <v>28</v>
      </c>
      <c r="I14" s="44" t="s">
        <v>29</v>
      </c>
      <c r="J14" s="45">
        <v>0.33333333333333331</v>
      </c>
      <c r="K14" s="46">
        <v>5.5</v>
      </c>
      <c r="L14" s="47">
        <f t="shared" si="0"/>
        <v>1.8333333333333333</v>
      </c>
      <c r="M14" s="47">
        <f t="shared" si="1"/>
        <v>3.6666666666666665</v>
      </c>
      <c r="N14" s="40"/>
      <c r="O14" s="41"/>
    </row>
    <row r="15" spans="2:15" ht="22" customHeight="1" x14ac:dyDescent="0.25">
      <c r="B15" s="68" t="s">
        <v>27</v>
      </c>
      <c r="C15" s="69"/>
      <c r="D15" s="69"/>
      <c r="E15" s="70"/>
      <c r="F15" s="6"/>
      <c r="G15" s="42" t="s">
        <v>30</v>
      </c>
      <c r="H15" s="43" t="s">
        <v>31</v>
      </c>
      <c r="I15" s="44"/>
      <c r="J15" s="48"/>
      <c r="K15" s="46">
        <v>5.5</v>
      </c>
      <c r="L15" s="47">
        <f t="shared" si="0"/>
        <v>0</v>
      </c>
      <c r="M15" s="47">
        <f t="shared" si="1"/>
        <v>0</v>
      </c>
      <c r="N15" s="49"/>
      <c r="O15" s="50"/>
    </row>
    <row r="16" spans="2:15" ht="19" customHeight="1" x14ac:dyDescent="0.25">
      <c r="B16" s="71"/>
      <c r="C16" s="72"/>
      <c r="D16" s="72"/>
      <c r="E16" s="73"/>
      <c r="G16" s="42" t="s">
        <v>32</v>
      </c>
      <c r="H16" s="43" t="s">
        <v>31</v>
      </c>
      <c r="I16" s="44"/>
      <c r="J16" s="48"/>
      <c r="K16" s="46">
        <v>5.5</v>
      </c>
      <c r="L16" s="47">
        <f t="shared" si="0"/>
        <v>0</v>
      </c>
      <c r="M16" s="47">
        <f t="shared" si="1"/>
        <v>0</v>
      </c>
      <c r="N16" s="49"/>
      <c r="O16" s="50"/>
    </row>
    <row r="17" spans="2:15" ht="20" customHeight="1" thickBot="1" x14ac:dyDescent="0.3">
      <c r="B17" s="71"/>
      <c r="C17" s="72"/>
      <c r="D17" s="72"/>
      <c r="E17" s="73"/>
      <c r="G17" s="42" t="s">
        <v>33</v>
      </c>
      <c r="H17" s="43" t="s">
        <v>34</v>
      </c>
      <c r="I17" s="51">
        <v>720167758513</v>
      </c>
      <c r="J17" s="48" t="s">
        <v>35</v>
      </c>
      <c r="K17" s="46"/>
      <c r="L17" s="52">
        <v>7</v>
      </c>
      <c r="M17" s="53">
        <v>14</v>
      </c>
      <c r="N17" s="49"/>
      <c r="O17" s="50"/>
    </row>
    <row r="18" spans="2:15" ht="20" customHeight="1" thickBot="1" x14ac:dyDescent="0.3">
      <c r="B18" s="71"/>
      <c r="C18" s="72"/>
      <c r="D18" s="72"/>
      <c r="E18" s="73"/>
      <c r="G18" s="54"/>
      <c r="H18" s="50"/>
      <c r="I18" s="55"/>
      <c r="J18" s="56">
        <f>SUM(J7:J14)</f>
        <v>2.6666666666666665</v>
      </c>
      <c r="K18" s="57" t="s">
        <v>36</v>
      </c>
      <c r="L18" s="58">
        <f>SUM(L7:L17)</f>
        <v>21.666666666666668</v>
      </c>
      <c r="M18" s="59">
        <f>SUM(M7:M17)</f>
        <v>43.333333333333336</v>
      </c>
      <c r="N18" s="60">
        <v>50</v>
      </c>
      <c r="O18" s="61">
        <f>(N18-L18)</f>
        <v>28.333333333333332</v>
      </c>
    </row>
    <row r="19" spans="2:15" ht="16" customHeight="1" x14ac:dyDescent="0.2">
      <c r="B19" s="71"/>
      <c r="C19" s="72"/>
      <c r="D19" s="72"/>
      <c r="E19" s="73"/>
    </row>
    <row r="20" spans="2:15" ht="16" customHeight="1" x14ac:dyDescent="0.2">
      <c r="B20" s="71"/>
      <c r="C20" s="72"/>
      <c r="D20" s="72"/>
      <c r="E20" s="73"/>
    </row>
    <row r="21" spans="2:15" ht="17" customHeight="1" thickBot="1" x14ac:dyDescent="0.25">
      <c r="B21" s="74"/>
      <c r="C21" s="75"/>
      <c r="D21" s="75"/>
      <c r="E21" s="76"/>
    </row>
    <row r="22" spans="2:15" ht="23" thickBot="1" x14ac:dyDescent="0.25">
      <c r="B22" s="62"/>
      <c r="C22" s="62"/>
      <c r="D22" s="62"/>
      <c r="E22" s="62"/>
    </row>
    <row r="23" spans="2:15" ht="16" customHeight="1" x14ac:dyDescent="0.2">
      <c r="B23" s="68" t="s">
        <v>37</v>
      </c>
      <c r="C23" s="69"/>
      <c r="D23" s="69"/>
      <c r="E23" s="70"/>
    </row>
    <row r="24" spans="2:15" ht="16" customHeight="1" x14ac:dyDescent="0.2">
      <c r="B24" s="71"/>
      <c r="C24" s="72"/>
      <c r="D24" s="72"/>
      <c r="E24" s="73"/>
    </row>
    <row r="25" spans="2:15" ht="16" customHeight="1" x14ac:dyDescent="0.2">
      <c r="B25" s="71"/>
      <c r="C25" s="72"/>
      <c r="D25" s="72"/>
      <c r="E25" s="73"/>
    </row>
    <row r="26" spans="2:15" ht="16" customHeight="1" x14ac:dyDescent="0.2">
      <c r="B26" s="71"/>
      <c r="C26" s="72"/>
      <c r="D26" s="72"/>
      <c r="E26" s="73"/>
    </row>
    <row r="27" spans="2:15" ht="17" customHeight="1" x14ac:dyDescent="0.2">
      <c r="B27" s="71"/>
      <c r="C27" s="72"/>
      <c r="D27" s="72"/>
      <c r="E27" s="73"/>
    </row>
    <row r="28" spans="2:15" ht="17" thickBot="1" x14ac:dyDescent="0.25">
      <c r="B28" s="74"/>
      <c r="C28" s="75"/>
      <c r="D28" s="75"/>
      <c r="E28" s="76"/>
    </row>
  </sheetData>
  <mergeCells count="5">
    <mergeCell ref="G4:O4"/>
    <mergeCell ref="G5:O5"/>
    <mergeCell ref="B5:E12"/>
    <mergeCell ref="B15:E21"/>
    <mergeCell ref="B23:E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724C-E869-084D-9418-653B38F8EE8A}">
  <dimension ref="B1:AN91"/>
  <sheetViews>
    <sheetView tabSelected="1" zoomScale="94" zoomScaleNormal="93" workbookViewId="0">
      <selection activeCell="AF72" sqref="AF72"/>
    </sheetView>
  </sheetViews>
  <sheetFormatPr baseColWidth="10" defaultRowHeight="16" x14ac:dyDescent="0.2"/>
  <cols>
    <col min="2" max="2" width="14.5" customWidth="1"/>
    <col min="4" max="4" width="14.83203125" customWidth="1"/>
    <col min="12" max="12" width="16.83203125" customWidth="1"/>
    <col min="13" max="13" width="21.83203125" customWidth="1"/>
    <col min="14" max="14" width="16.5" style="17" customWidth="1"/>
    <col min="15" max="15" width="13" style="17" customWidth="1"/>
    <col min="16" max="16" width="12.5" style="17" customWidth="1"/>
    <col min="17" max="19" width="10.83203125" style="17"/>
    <col min="22" max="22" width="15.1640625" customWidth="1"/>
    <col min="24" max="24" width="15.33203125" customWidth="1"/>
    <col min="32" max="32" width="14.33203125" bestFit="1" customWidth="1"/>
    <col min="33" max="33" width="14.33203125" customWidth="1"/>
    <col min="34" max="34" width="16.1640625" customWidth="1"/>
  </cols>
  <sheetData>
    <row r="1" spans="2:40" ht="17" thickBot="1" x14ac:dyDescent="0.25">
      <c r="V1" s="6"/>
      <c r="W1" s="6"/>
      <c r="X1" s="6"/>
      <c r="Y1" s="6"/>
    </row>
    <row r="2" spans="2:40" ht="22" thickBot="1" x14ac:dyDescent="0.3">
      <c r="B2" s="83" t="s">
        <v>51</v>
      </c>
      <c r="C2" s="84"/>
      <c r="D2" s="84"/>
      <c r="E2" s="84"/>
      <c r="F2" s="84"/>
      <c r="G2" s="84"/>
      <c r="H2" s="84"/>
      <c r="I2" s="84"/>
      <c r="J2" s="85"/>
      <c r="L2" s="86" t="s">
        <v>38</v>
      </c>
      <c r="M2" s="87"/>
      <c r="N2" s="87"/>
      <c r="O2" s="87"/>
      <c r="P2" s="87"/>
      <c r="Q2" s="87"/>
      <c r="R2" s="87"/>
      <c r="S2" s="87"/>
      <c r="T2" s="88"/>
      <c r="V2" s="77" t="s">
        <v>39</v>
      </c>
      <c r="W2" s="78"/>
      <c r="X2" s="78"/>
      <c r="Y2" s="78"/>
      <c r="Z2" s="78"/>
      <c r="AA2" s="78"/>
      <c r="AB2" s="78"/>
      <c r="AC2" s="78"/>
      <c r="AD2" s="79"/>
      <c r="AF2" s="80" t="s">
        <v>41</v>
      </c>
      <c r="AG2" s="81"/>
      <c r="AH2" s="81"/>
      <c r="AI2" s="81"/>
      <c r="AJ2" s="81"/>
      <c r="AK2" s="81"/>
      <c r="AL2" s="81"/>
      <c r="AM2" s="81"/>
      <c r="AN2" s="82"/>
    </row>
    <row r="3" spans="2:40" ht="17" thickBot="1" x14ac:dyDescent="0.25">
      <c r="B3" s="90" t="s">
        <v>1</v>
      </c>
      <c r="C3" s="19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19" t="s">
        <v>9</v>
      </c>
      <c r="L3" s="18" t="s">
        <v>1</v>
      </c>
      <c r="M3" s="19" t="s">
        <v>2</v>
      </c>
      <c r="N3" s="20" t="s">
        <v>3</v>
      </c>
      <c r="O3" s="20" t="s">
        <v>4</v>
      </c>
      <c r="P3" s="20" t="s">
        <v>5</v>
      </c>
      <c r="Q3" s="20" t="s">
        <v>6</v>
      </c>
      <c r="R3" s="20" t="s">
        <v>7</v>
      </c>
      <c r="S3" s="20" t="s">
        <v>8</v>
      </c>
      <c r="T3" s="19" t="s">
        <v>9</v>
      </c>
      <c r="V3" s="18" t="s">
        <v>1</v>
      </c>
      <c r="W3" s="19" t="s">
        <v>2</v>
      </c>
      <c r="X3" s="20" t="s">
        <v>3</v>
      </c>
      <c r="Y3" s="20" t="s">
        <v>4</v>
      </c>
      <c r="Z3" s="20" t="s">
        <v>40</v>
      </c>
      <c r="AA3" s="20" t="s">
        <v>6</v>
      </c>
      <c r="AB3" s="20" t="s">
        <v>7</v>
      </c>
      <c r="AC3" s="20" t="s">
        <v>8</v>
      </c>
      <c r="AD3" s="19" t="s">
        <v>9</v>
      </c>
      <c r="AF3" s="18" t="s">
        <v>1</v>
      </c>
      <c r="AG3" s="19" t="s">
        <v>2</v>
      </c>
      <c r="AH3" s="20" t="s">
        <v>3</v>
      </c>
      <c r="AI3" s="20" t="s">
        <v>4</v>
      </c>
      <c r="AJ3" s="20" t="s">
        <v>40</v>
      </c>
      <c r="AK3" s="20" t="s">
        <v>6</v>
      </c>
      <c r="AL3" s="20" t="s">
        <v>7</v>
      </c>
      <c r="AM3" s="20" t="s">
        <v>8</v>
      </c>
      <c r="AN3" s="19" t="s">
        <v>9</v>
      </c>
    </row>
    <row r="4" spans="2:40" x14ac:dyDescent="0.2">
      <c r="B4" s="93" t="s">
        <v>56</v>
      </c>
      <c r="C4" s="8"/>
      <c r="D4" s="21"/>
      <c r="E4" s="22">
        <v>0.33333333333333331</v>
      </c>
      <c r="F4" s="3">
        <v>0</v>
      </c>
      <c r="G4" s="4">
        <f>E4*F4</f>
        <v>0</v>
      </c>
      <c r="H4" s="4">
        <f>G4*2</f>
        <v>0</v>
      </c>
      <c r="I4" s="1"/>
      <c r="J4" s="2"/>
      <c r="L4" s="97" t="s">
        <v>56</v>
      </c>
      <c r="M4" s="8"/>
      <c r="N4" s="21"/>
      <c r="O4" s="22">
        <v>0.33333333333333331</v>
      </c>
      <c r="P4" s="3">
        <v>0</v>
      </c>
      <c r="Q4" s="4">
        <f>O4*P4</f>
        <v>0</v>
      </c>
      <c r="R4" s="4">
        <f>Q4*2</f>
        <v>0</v>
      </c>
      <c r="S4" s="1"/>
      <c r="T4" s="2"/>
      <c r="V4" s="93" t="s">
        <v>56</v>
      </c>
      <c r="W4" s="8"/>
      <c r="X4" s="21"/>
      <c r="Y4" s="22">
        <v>0.33333333333333331</v>
      </c>
      <c r="Z4" s="3">
        <v>0</v>
      </c>
      <c r="AA4" s="4">
        <f>Y4*Z4</f>
        <v>0</v>
      </c>
      <c r="AB4" s="4">
        <f>AA4*2</f>
        <v>0</v>
      </c>
      <c r="AC4" s="1"/>
      <c r="AD4" s="2"/>
      <c r="AF4" s="93" t="s">
        <v>56</v>
      </c>
      <c r="AG4" s="8"/>
      <c r="AH4" s="21"/>
      <c r="AI4" s="22">
        <v>0.66666666666666663</v>
      </c>
      <c r="AJ4" s="3">
        <v>0</v>
      </c>
      <c r="AK4" s="4">
        <f>AI4*AJ4</f>
        <v>0</v>
      </c>
      <c r="AL4" s="4">
        <f>AK4*2</f>
        <v>0</v>
      </c>
      <c r="AM4" s="1"/>
      <c r="AN4" s="2"/>
    </row>
    <row r="5" spans="2:40" ht="17" thickBot="1" x14ac:dyDescent="0.25">
      <c r="B5" s="94" t="s">
        <v>57</v>
      </c>
      <c r="C5" s="8"/>
      <c r="D5" s="21"/>
      <c r="E5" s="22">
        <v>0.33333333333333331</v>
      </c>
      <c r="F5" s="3">
        <v>0</v>
      </c>
      <c r="G5" s="4">
        <f t="shared" ref="G5:G18" si="0">E5*F5</f>
        <v>0</v>
      </c>
      <c r="H5" s="4">
        <f t="shared" ref="H5:H18" si="1">G5*2</f>
        <v>0</v>
      </c>
      <c r="I5" s="1"/>
      <c r="J5" s="2"/>
      <c r="L5" s="98" t="s">
        <v>57</v>
      </c>
      <c r="M5" s="8"/>
      <c r="N5" s="21"/>
      <c r="O5" s="22">
        <v>0.33333333333333331</v>
      </c>
      <c r="P5" s="3">
        <v>0</v>
      </c>
      <c r="Q5" s="4">
        <f t="shared" ref="Q5:Q6" si="2">O5*P5</f>
        <v>0</v>
      </c>
      <c r="R5" s="4">
        <f t="shared" ref="R5:R6" si="3">Q5*2</f>
        <v>0</v>
      </c>
      <c r="S5" s="1"/>
      <c r="T5" s="2"/>
      <c r="V5" s="94" t="s">
        <v>57</v>
      </c>
      <c r="W5" s="8"/>
      <c r="X5" s="21"/>
      <c r="Y5" s="22">
        <v>0.33333333333333331</v>
      </c>
      <c r="Z5" s="3">
        <v>0</v>
      </c>
      <c r="AA5" s="4">
        <f t="shared" ref="AA5:AA6" si="4">Y5*Z5</f>
        <v>0</v>
      </c>
      <c r="AB5" s="4">
        <f t="shared" ref="AB5:AB6" si="5">AA5*2</f>
        <v>0</v>
      </c>
      <c r="AC5" s="1"/>
      <c r="AD5" s="2"/>
      <c r="AF5" s="94" t="s">
        <v>57</v>
      </c>
      <c r="AG5" s="8"/>
      <c r="AH5" s="21"/>
      <c r="AI5" s="22">
        <v>0.66666666666666663</v>
      </c>
      <c r="AJ5" s="3">
        <v>0</v>
      </c>
      <c r="AK5" s="4">
        <f t="shared" ref="AK5:AK12" si="6">AI5*AJ5</f>
        <v>0</v>
      </c>
      <c r="AL5" s="4">
        <f t="shared" ref="AL5:AL12" si="7">AK5*2</f>
        <v>0</v>
      </c>
      <c r="AM5" s="1"/>
      <c r="AN5" s="2"/>
    </row>
    <row r="6" spans="2:40" x14ac:dyDescent="0.2">
      <c r="B6" s="91" t="s">
        <v>58</v>
      </c>
      <c r="C6" s="8"/>
      <c r="D6" s="21"/>
      <c r="E6" s="22">
        <v>0.33333333333333331</v>
      </c>
      <c r="F6" s="3">
        <v>0</v>
      </c>
      <c r="G6" s="4">
        <f t="shared" si="0"/>
        <v>0</v>
      </c>
      <c r="H6" s="4">
        <f t="shared" si="1"/>
        <v>0</v>
      </c>
      <c r="I6" s="1"/>
      <c r="J6" s="2"/>
      <c r="L6" s="93" t="s">
        <v>58</v>
      </c>
      <c r="M6" s="8"/>
      <c r="N6" s="21"/>
      <c r="O6" s="22">
        <v>0.33333333333333331</v>
      </c>
      <c r="P6" s="3">
        <v>0</v>
      </c>
      <c r="Q6" s="4">
        <f t="shared" si="2"/>
        <v>0</v>
      </c>
      <c r="R6" s="4">
        <f t="shared" si="3"/>
        <v>0</v>
      </c>
      <c r="S6" s="1"/>
      <c r="T6" s="2"/>
      <c r="V6" s="91" t="s">
        <v>58</v>
      </c>
      <c r="W6" s="8"/>
      <c r="X6" s="21"/>
      <c r="Y6" s="22">
        <v>0.33333333333333331</v>
      </c>
      <c r="Z6" s="3">
        <v>0</v>
      </c>
      <c r="AA6" s="4">
        <f t="shared" si="4"/>
        <v>0</v>
      </c>
      <c r="AB6" s="4">
        <f t="shared" si="5"/>
        <v>0</v>
      </c>
      <c r="AC6" s="1"/>
      <c r="AD6" s="2"/>
      <c r="AF6" s="91" t="s">
        <v>58</v>
      </c>
      <c r="AG6" s="8"/>
      <c r="AH6" s="21"/>
      <c r="AI6" s="22">
        <v>0.66666666666666663</v>
      </c>
      <c r="AJ6" s="3">
        <v>0</v>
      </c>
      <c r="AK6" s="4">
        <f t="shared" si="6"/>
        <v>0</v>
      </c>
      <c r="AL6" s="4">
        <f t="shared" si="7"/>
        <v>0</v>
      </c>
      <c r="AM6" s="1"/>
      <c r="AN6" s="2"/>
    </row>
    <row r="7" spans="2:40" ht="17" thickBot="1" x14ac:dyDescent="0.25">
      <c r="B7" s="92" t="s">
        <v>59</v>
      </c>
      <c r="C7" s="8"/>
      <c r="D7" s="21"/>
      <c r="E7" s="22">
        <v>0.33333333333333331</v>
      </c>
      <c r="F7" s="3">
        <v>0</v>
      </c>
      <c r="G7" s="4">
        <f t="shared" si="0"/>
        <v>0</v>
      </c>
      <c r="H7" s="4">
        <f t="shared" si="1"/>
        <v>0</v>
      </c>
      <c r="I7" s="1"/>
      <c r="J7" s="2"/>
      <c r="L7" s="94" t="s">
        <v>59</v>
      </c>
      <c r="M7" s="8"/>
      <c r="N7" s="21"/>
      <c r="O7" s="22">
        <v>0.33333333333333331</v>
      </c>
      <c r="P7" s="3">
        <v>0</v>
      </c>
      <c r="Q7" s="4">
        <f t="shared" ref="Q7:Q16" si="8">O7*P7</f>
        <v>0</v>
      </c>
      <c r="R7" s="4">
        <f t="shared" ref="R7:R16" si="9">Q7*2</f>
        <v>0</v>
      </c>
      <c r="S7" s="1"/>
      <c r="T7" s="2"/>
      <c r="V7" s="92" t="s">
        <v>59</v>
      </c>
      <c r="W7" s="8"/>
      <c r="X7" s="21"/>
      <c r="Y7" s="22">
        <v>0.33333333333333331</v>
      </c>
      <c r="Z7" s="3">
        <v>0</v>
      </c>
      <c r="AA7" s="4">
        <f t="shared" ref="AA7:AA8" si="10">Y7*Z7</f>
        <v>0</v>
      </c>
      <c r="AB7" s="4">
        <f t="shared" ref="AB7:AB8" si="11">AA7*2</f>
        <v>0</v>
      </c>
      <c r="AC7" s="1"/>
      <c r="AD7" s="2"/>
      <c r="AF7" s="92" t="s">
        <v>59</v>
      </c>
      <c r="AG7" s="8"/>
      <c r="AH7" s="21"/>
      <c r="AI7" s="22">
        <v>0.66666666666666663</v>
      </c>
      <c r="AJ7" s="3">
        <v>0</v>
      </c>
      <c r="AK7" s="4">
        <f t="shared" si="6"/>
        <v>0</v>
      </c>
      <c r="AL7" s="4">
        <f t="shared" si="7"/>
        <v>0</v>
      </c>
      <c r="AM7" s="1"/>
      <c r="AN7" s="2"/>
    </row>
    <row r="8" spans="2:40" x14ac:dyDescent="0.2">
      <c r="B8" s="93" t="s">
        <v>60</v>
      </c>
      <c r="C8" s="8"/>
      <c r="D8" s="21"/>
      <c r="E8" s="22">
        <v>0.33333333333333331</v>
      </c>
      <c r="F8" s="3">
        <v>0</v>
      </c>
      <c r="G8" s="4">
        <f t="shared" si="0"/>
        <v>0</v>
      </c>
      <c r="H8" s="4">
        <f t="shared" si="1"/>
        <v>0</v>
      </c>
      <c r="I8" s="1"/>
      <c r="J8" s="2"/>
      <c r="L8" s="97" t="s">
        <v>60</v>
      </c>
      <c r="M8" s="8"/>
      <c r="N8" s="21"/>
      <c r="O8" s="22">
        <v>0.33333333333333331</v>
      </c>
      <c r="P8" s="3">
        <v>0</v>
      </c>
      <c r="Q8" s="4">
        <f t="shared" si="8"/>
        <v>0</v>
      </c>
      <c r="R8" s="4">
        <f t="shared" si="9"/>
        <v>0</v>
      </c>
      <c r="S8" s="1"/>
      <c r="T8" s="2"/>
      <c r="V8" s="93" t="s">
        <v>60</v>
      </c>
      <c r="W8" s="8"/>
      <c r="X8" s="21"/>
      <c r="Y8" s="22">
        <v>0.33333333333333331</v>
      </c>
      <c r="Z8" s="3">
        <v>0</v>
      </c>
      <c r="AA8" s="4">
        <f t="shared" si="10"/>
        <v>0</v>
      </c>
      <c r="AB8" s="4">
        <f t="shared" si="11"/>
        <v>0</v>
      </c>
      <c r="AC8" s="1"/>
      <c r="AD8" s="2"/>
      <c r="AF8" s="93" t="s">
        <v>60</v>
      </c>
      <c r="AG8" s="8"/>
      <c r="AH8" s="21"/>
      <c r="AI8" s="22">
        <v>0.33333333333333331</v>
      </c>
      <c r="AJ8" s="3">
        <v>0</v>
      </c>
      <c r="AK8" s="4">
        <f t="shared" si="6"/>
        <v>0</v>
      </c>
      <c r="AL8" s="4">
        <f t="shared" si="7"/>
        <v>0</v>
      </c>
      <c r="AM8" s="1"/>
      <c r="AN8" s="2"/>
    </row>
    <row r="9" spans="2:40" ht="17" thickBot="1" x14ac:dyDescent="0.25">
      <c r="B9" s="94" t="s">
        <v>61</v>
      </c>
      <c r="C9" s="8"/>
      <c r="D9" s="21"/>
      <c r="E9" s="22">
        <v>0.33333333333333331</v>
      </c>
      <c r="F9" s="3">
        <v>0</v>
      </c>
      <c r="G9" s="4">
        <f t="shared" si="0"/>
        <v>0</v>
      </c>
      <c r="H9" s="4">
        <f t="shared" si="1"/>
        <v>0</v>
      </c>
      <c r="I9" s="1"/>
      <c r="J9" s="2"/>
      <c r="L9" s="98" t="s">
        <v>61</v>
      </c>
      <c r="M9" s="8"/>
      <c r="N9" s="21"/>
      <c r="O9" s="22">
        <v>0.33333333333333331</v>
      </c>
      <c r="P9" s="3">
        <v>0</v>
      </c>
      <c r="Q9" s="4">
        <f t="shared" si="8"/>
        <v>0</v>
      </c>
      <c r="R9" s="4">
        <f t="shared" si="9"/>
        <v>0</v>
      </c>
      <c r="S9" s="1"/>
      <c r="T9" s="2"/>
      <c r="V9" s="94" t="s">
        <v>61</v>
      </c>
      <c r="W9" s="8"/>
      <c r="X9" s="21"/>
      <c r="Y9" s="22">
        <v>0.33333333333333331</v>
      </c>
      <c r="Z9" s="3">
        <v>0</v>
      </c>
      <c r="AA9" s="4">
        <f t="shared" ref="AA9:AA12" si="12">Y9*Z9</f>
        <v>0</v>
      </c>
      <c r="AB9" s="4">
        <f t="shared" ref="AB9:AB12" si="13">AA9*2</f>
        <v>0</v>
      </c>
      <c r="AC9" s="1"/>
      <c r="AD9" s="2"/>
      <c r="AF9" s="94" t="s">
        <v>61</v>
      </c>
      <c r="AG9" s="8"/>
      <c r="AH9" s="21"/>
      <c r="AI9" s="22">
        <v>0.33333333333333331</v>
      </c>
      <c r="AJ9" s="3">
        <v>0</v>
      </c>
      <c r="AK9" s="4">
        <f t="shared" si="6"/>
        <v>0</v>
      </c>
      <c r="AL9" s="4">
        <f t="shared" si="7"/>
        <v>0</v>
      </c>
      <c r="AM9" s="1"/>
      <c r="AN9" s="2"/>
    </row>
    <row r="10" spans="2:40" x14ac:dyDescent="0.2">
      <c r="B10" s="91" t="s">
        <v>62</v>
      </c>
      <c r="C10" s="8"/>
      <c r="D10" s="21"/>
      <c r="E10" s="22">
        <v>0.33333333333333331</v>
      </c>
      <c r="F10" s="3">
        <v>0</v>
      </c>
      <c r="G10" s="4">
        <f t="shared" si="0"/>
        <v>0</v>
      </c>
      <c r="H10" s="4">
        <f t="shared" si="1"/>
        <v>0</v>
      </c>
      <c r="I10" s="1"/>
      <c r="J10" s="2"/>
      <c r="L10" s="93" t="s">
        <v>62</v>
      </c>
      <c r="M10" s="8"/>
      <c r="N10" s="21"/>
      <c r="O10" s="22">
        <v>0.33333333333333331</v>
      </c>
      <c r="P10" s="3">
        <v>0</v>
      </c>
      <c r="Q10" s="4">
        <f t="shared" si="8"/>
        <v>0</v>
      </c>
      <c r="R10" s="4">
        <f t="shared" si="9"/>
        <v>0</v>
      </c>
      <c r="S10" s="1"/>
      <c r="T10" s="2"/>
      <c r="V10" s="91" t="s">
        <v>62</v>
      </c>
      <c r="W10" s="8"/>
      <c r="X10" s="21"/>
      <c r="Y10" s="22">
        <v>0.33333333333333331</v>
      </c>
      <c r="Z10" s="3">
        <v>0</v>
      </c>
      <c r="AA10" s="4">
        <f t="shared" si="12"/>
        <v>0</v>
      </c>
      <c r="AB10" s="4">
        <f t="shared" si="13"/>
        <v>0</v>
      </c>
      <c r="AC10" s="1"/>
      <c r="AD10" s="2"/>
      <c r="AF10" s="91" t="s">
        <v>62</v>
      </c>
      <c r="AG10" s="8"/>
      <c r="AH10" s="21"/>
      <c r="AI10" s="22">
        <v>0.33333333333333331</v>
      </c>
      <c r="AJ10" s="3">
        <v>0</v>
      </c>
      <c r="AK10" s="4">
        <f t="shared" si="6"/>
        <v>0</v>
      </c>
      <c r="AL10" s="4">
        <f t="shared" si="7"/>
        <v>0</v>
      </c>
      <c r="AM10" s="1"/>
      <c r="AN10" s="2"/>
    </row>
    <row r="11" spans="2:40" ht="17" thickBot="1" x14ac:dyDescent="0.25">
      <c r="B11" s="92" t="s">
        <v>63</v>
      </c>
      <c r="C11" s="8"/>
      <c r="D11" s="21"/>
      <c r="E11" s="22">
        <v>0.33333333333333331</v>
      </c>
      <c r="F11" s="3">
        <v>0</v>
      </c>
      <c r="G11" s="4">
        <f t="shared" si="0"/>
        <v>0</v>
      </c>
      <c r="H11" s="4">
        <f t="shared" si="1"/>
        <v>0</v>
      </c>
      <c r="I11" s="1"/>
      <c r="J11" s="2"/>
      <c r="L11" s="94" t="s">
        <v>63</v>
      </c>
      <c r="M11" s="8"/>
      <c r="N11" s="21"/>
      <c r="O11" s="22">
        <v>0.33333333333333331</v>
      </c>
      <c r="P11" s="3">
        <v>0</v>
      </c>
      <c r="Q11" s="4">
        <f t="shared" si="8"/>
        <v>0</v>
      </c>
      <c r="R11" s="4">
        <f t="shared" si="9"/>
        <v>0</v>
      </c>
      <c r="S11" s="1"/>
      <c r="T11" s="2"/>
      <c r="V11" s="92" t="s">
        <v>63</v>
      </c>
      <c r="W11" s="8"/>
      <c r="X11" s="21"/>
      <c r="Y11" s="22">
        <v>0.33333333333333331</v>
      </c>
      <c r="Z11" s="3">
        <v>0</v>
      </c>
      <c r="AA11" s="4">
        <f t="shared" si="12"/>
        <v>0</v>
      </c>
      <c r="AB11" s="4">
        <f t="shared" si="13"/>
        <v>0</v>
      </c>
      <c r="AC11" s="1"/>
      <c r="AD11" s="2"/>
      <c r="AF11" s="92" t="s">
        <v>63</v>
      </c>
      <c r="AG11" s="8"/>
      <c r="AH11" s="21"/>
      <c r="AI11" s="22">
        <v>0.33333333333333331</v>
      </c>
      <c r="AJ11" s="3">
        <v>0</v>
      </c>
      <c r="AK11" s="4">
        <f t="shared" si="6"/>
        <v>0</v>
      </c>
      <c r="AL11" s="4">
        <f t="shared" si="7"/>
        <v>0</v>
      </c>
      <c r="AM11" s="1"/>
      <c r="AN11" s="2"/>
    </row>
    <row r="12" spans="2:40" x14ac:dyDescent="0.2">
      <c r="B12" s="93" t="s">
        <v>64</v>
      </c>
      <c r="C12" s="8"/>
      <c r="D12" s="21"/>
      <c r="E12" s="22">
        <v>0.33333333333333331</v>
      </c>
      <c r="F12" s="3">
        <v>0</v>
      </c>
      <c r="G12" s="4">
        <f t="shared" si="0"/>
        <v>0</v>
      </c>
      <c r="H12" s="4">
        <f t="shared" si="1"/>
        <v>0</v>
      </c>
      <c r="I12" s="1"/>
      <c r="J12" s="2"/>
      <c r="L12" s="97" t="s">
        <v>64</v>
      </c>
      <c r="M12" s="8"/>
      <c r="N12" s="21"/>
      <c r="O12" s="22">
        <v>0.33333333333333331</v>
      </c>
      <c r="P12" s="3">
        <v>0</v>
      </c>
      <c r="Q12" s="4">
        <f t="shared" si="8"/>
        <v>0</v>
      </c>
      <c r="R12" s="4">
        <f t="shared" si="9"/>
        <v>0</v>
      </c>
      <c r="S12" s="1"/>
      <c r="T12" s="2"/>
      <c r="V12" s="93" t="s">
        <v>64</v>
      </c>
      <c r="W12" s="8"/>
      <c r="X12" s="21"/>
      <c r="Y12" s="22">
        <v>0.33333333333333331</v>
      </c>
      <c r="Z12" s="3">
        <v>0</v>
      </c>
      <c r="AA12" s="4">
        <f t="shared" si="12"/>
        <v>0</v>
      </c>
      <c r="AB12" s="4">
        <f t="shared" si="13"/>
        <v>0</v>
      </c>
      <c r="AC12" s="1"/>
      <c r="AD12" s="2"/>
      <c r="AF12" s="93" t="s">
        <v>64</v>
      </c>
      <c r="AG12" s="8"/>
      <c r="AH12" s="21"/>
      <c r="AI12" s="22">
        <v>0.33333333333333331</v>
      </c>
      <c r="AJ12" s="3">
        <v>0</v>
      </c>
      <c r="AK12" s="4">
        <f t="shared" si="6"/>
        <v>0</v>
      </c>
      <c r="AL12" s="4">
        <f t="shared" si="7"/>
        <v>0</v>
      </c>
      <c r="AM12" s="1"/>
      <c r="AN12" s="2"/>
    </row>
    <row r="13" spans="2:40" ht="17" thickBot="1" x14ac:dyDescent="0.25">
      <c r="B13" s="94" t="s">
        <v>65</v>
      </c>
      <c r="C13" s="8"/>
      <c r="D13" s="21"/>
      <c r="E13" s="22">
        <v>0.33333333333333331</v>
      </c>
      <c r="F13" s="3">
        <v>0</v>
      </c>
      <c r="G13" s="4">
        <f t="shared" si="0"/>
        <v>0</v>
      </c>
      <c r="H13" s="4">
        <f t="shared" si="1"/>
        <v>0</v>
      </c>
      <c r="I13" s="1"/>
      <c r="J13" s="2"/>
      <c r="L13" s="98" t="s">
        <v>65</v>
      </c>
      <c r="M13" s="8"/>
      <c r="N13" s="21"/>
      <c r="O13" s="22">
        <v>0.33333333333333331</v>
      </c>
      <c r="P13" s="3">
        <v>0</v>
      </c>
      <c r="Q13" s="4">
        <f t="shared" si="8"/>
        <v>0</v>
      </c>
      <c r="R13" s="4">
        <f t="shared" si="9"/>
        <v>0</v>
      </c>
      <c r="S13" s="1"/>
      <c r="T13" s="2"/>
      <c r="V13" s="94" t="s">
        <v>65</v>
      </c>
      <c r="W13" s="8"/>
      <c r="X13" s="21"/>
      <c r="Y13" s="22">
        <v>0.33333333333333331</v>
      </c>
      <c r="Z13" s="3">
        <v>0</v>
      </c>
      <c r="AA13" s="4">
        <f>Y13*Z13</f>
        <v>0</v>
      </c>
      <c r="AB13" s="4">
        <f>AA13*2</f>
        <v>0</v>
      </c>
      <c r="AC13" s="1"/>
      <c r="AD13" s="2"/>
      <c r="AF13" s="94" t="s">
        <v>65</v>
      </c>
      <c r="AG13" s="8"/>
      <c r="AH13" s="21"/>
      <c r="AI13" s="22">
        <v>0.33333333333333331</v>
      </c>
      <c r="AJ13" s="3">
        <v>0</v>
      </c>
      <c r="AK13" s="4">
        <f>AI13*AJ13</f>
        <v>0</v>
      </c>
      <c r="AL13" s="4">
        <f>AK13*2</f>
        <v>0</v>
      </c>
      <c r="AM13" s="1"/>
      <c r="AN13" s="2"/>
    </row>
    <row r="14" spans="2:40" x14ac:dyDescent="0.2">
      <c r="B14" s="91" t="s">
        <v>66</v>
      </c>
      <c r="C14" s="10"/>
      <c r="D14" s="23"/>
      <c r="E14" s="33">
        <v>0.33333333333333331</v>
      </c>
      <c r="F14" s="3">
        <v>0</v>
      </c>
      <c r="G14" s="4">
        <f t="shared" si="0"/>
        <v>0</v>
      </c>
      <c r="H14" s="4">
        <f t="shared" si="1"/>
        <v>0</v>
      </c>
      <c r="I14" s="7"/>
      <c r="J14" s="8"/>
      <c r="L14" s="96" t="s">
        <v>68</v>
      </c>
      <c r="M14" s="10"/>
      <c r="N14" s="89"/>
      <c r="O14" s="33">
        <v>2.3333333333333335</v>
      </c>
      <c r="P14" s="3">
        <v>0</v>
      </c>
      <c r="Q14" s="4">
        <f t="shared" si="8"/>
        <v>0</v>
      </c>
      <c r="R14" s="4">
        <f t="shared" si="9"/>
        <v>0</v>
      </c>
      <c r="S14" s="7"/>
      <c r="T14" s="8"/>
      <c r="V14" s="91" t="s">
        <v>66</v>
      </c>
      <c r="W14" s="10"/>
      <c r="X14" s="23"/>
      <c r="Y14" s="33">
        <v>0.33333333333333331</v>
      </c>
      <c r="Z14" s="3">
        <v>0</v>
      </c>
      <c r="AA14" s="4">
        <f t="shared" ref="AA14:AA15" si="14">Y14*Z14</f>
        <v>0</v>
      </c>
      <c r="AB14" s="4">
        <f t="shared" ref="AB14:AB15" si="15">AA14*2</f>
        <v>0</v>
      </c>
      <c r="AC14" s="7"/>
      <c r="AD14" s="8"/>
      <c r="AF14" s="91" t="s">
        <v>66</v>
      </c>
      <c r="AG14" s="10"/>
      <c r="AH14" s="23"/>
      <c r="AI14" s="33">
        <v>0.33333333333333331</v>
      </c>
      <c r="AJ14" s="3">
        <v>0</v>
      </c>
      <c r="AK14" s="4">
        <f t="shared" ref="AK14:AK21" si="16">AI14*AJ14</f>
        <v>0</v>
      </c>
      <c r="AL14" s="4">
        <f t="shared" ref="AL14:AL21" si="17">AK14*2</f>
        <v>0</v>
      </c>
      <c r="AM14" s="7"/>
      <c r="AN14" s="8"/>
    </row>
    <row r="15" spans="2:40" ht="17" thickBot="1" x14ac:dyDescent="0.25">
      <c r="B15" s="95" t="s">
        <v>67</v>
      </c>
      <c r="C15" s="10"/>
      <c r="D15" s="23"/>
      <c r="E15" s="33">
        <v>0.33333333333333331</v>
      </c>
      <c r="F15" s="3">
        <v>0</v>
      </c>
      <c r="G15" s="4">
        <f t="shared" si="0"/>
        <v>0</v>
      </c>
      <c r="H15" s="4">
        <f t="shared" si="1"/>
        <v>0</v>
      </c>
      <c r="I15" s="7"/>
      <c r="J15" s="8"/>
      <c r="L15" s="9" t="s">
        <v>30</v>
      </c>
      <c r="M15" s="10"/>
      <c r="N15" s="89"/>
      <c r="O15" s="33">
        <v>3.125</v>
      </c>
      <c r="P15" s="3">
        <v>0</v>
      </c>
      <c r="Q15" s="4">
        <f t="shared" si="8"/>
        <v>0</v>
      </c>
      <c r="R15" s="4">
        <f t="shared" si="9"/>
        <v>0</v>
      </c>
      <c r="S15" s="7"/>
      <c r="T15" s="8"/>
      <c r="V15" s="95" t="s">
        <v>67</v>
      </c>
      <c r="W15" s="10"/>
      <c r="X15" s="23"/>
      <c r="Y15" s="33">
        <v>0.33333333333333331</v>
      </c>
      <c r="Z15" s="3">
        <v>0</v>
      </c>
      <c r="AA15" s="4">
        <f t="shared" si="14"/>
        <v>0</v>
      </c>
      <c r="AB15" s="4">
        <f t="shared" si="15"/>
        <v>0</v>
      </c>
      <c r="AC15" s="7"/>
      <c r="AD15" s="8"/>
      <c r="AF15" s="95" t="s">
        <v>67</v>
      </c>
      <c r="AG15" s="10"/>
      <c r="AH15" s="23"/>
      <c r="AI15" s="33">
        <v>0.33333333333333331</v>
      </c>
      <c r="AJ15" s="3">
        <v>0</v>
      </c>
      <c r="AK15" s="4">
        <f t="shared" si="16"/>
        <v>0</v>
      </c>
      <c r="AL15" s="4">
        <f t="shared" si="17"/>
        <v>0</v>
      </c>
      <c r="AM15" s="7"/>
      <c r="AN15" s="8"/>
    </row>
    <row r="16" spans="2:40" x14ac:dyDescent="0.2">
      <c r="B16" s="96" t="s">
        <v>68</v>
      </c>
      <c r="C16" s="10"/>
      <c r="D16" s="89"/>
      <c r="E16" s="33">
        <v>1.25</v>
      </c>
      <c r="F16" s="3">
        <v>0</v>
      </c>
      <c r="G16" s="4">
        <f t="shared" si="0"/>
        <v>0</v>
      </c>
      <c r="H16" s="4">
        <f t="shared" si="1"/>
        <v>0</v>
      </c>
      <c r="I16" s="7"/>
      <c r="J16" s="8"/>
      <c r="L16" s="9" t="s">
        <v>32</v>
      </c>
      <c r="M16" s="10"/>
      <c r="N16" s="89"/>
      <c r="O16" s="33">
        <v>0.5</v>
      </c>
      <c r="P16" s="3">
        <v>0</v>
      </c>
      <c r="Q16" s="4">
        <f t="shared" si="8"/>
        <v>0</v>
      </c>
      <c r="R16" s="4">
        <f t="shared" si="9"/>
        <v>0</v>
      </c>
      <c r="S16" s="7"/>
      <c r="T16" s="8"/>
      <c r="V16" s="100" t="s">
        <v>69</v>
      </c>
      <c r="W16" s="10"/>
      <c r="X16" s="89"/>
      <c r="Y16" s="33">
        <v>0.33333333333333331</v>
      </c>
      <c r="Z16" s="3">
        <v>0</v>
      </c>
      <c r="AA16" s="4">
        <f t="shared" ref="AA16:AA20" si="18">Y16*Z16</f>
        <v>0</v>
      </c>
      <c r="AB16" s="4">
        <f t="shared" ref="AB16:AB20" si="19">AA16*2</f>
        <v>0</v>
      </c>
      <c r="AC16" s="7"/>
      <c r="AD16" s="8"/>
      <c r="AF16" s="93" t="s">
        <v>69</v>
      </c>
      <c r="AG16" s="10"/>
      <c r="AH16" s="89"/>
      <c r="AI16" s="33">
        <v>0.33333333333333331</v>
      </c>
      <c r="AJ16" s="3">
        <v>0</v>
      </c>
      <c r="AK16" s="4">
        <f t="shared" si="16"/>
        <v>0</v>
      </c>
      <c r="AL16" s="4">
        <f t="shared" si="17"/>
        <v>0</v>
      </c>
      <c r="AM16" s="7"/>
      <c r="AN16" s="8"/>
    </row>
    <row r="17" spans="2:40" ht="17" thickBot="1" x14ac:dyDescent="0.25">
      <c r="B17" s="9" t="s">
        <v>30</v>
      </c>
      <c r="C17" s="10"/>
      <c r="D17" s="89"/>
      <c r="E17" s="33">
        <v>0</v>
      </c>
      <c r="F17" s="3">
        <v>0</v>
      </c>
      <c r="G17" s="4">
        <f t="shared" si="0"/>
        <v>0</v>
      </c>
      <c r="H17" s="4">
        <f t="shared" si="1"/>
        <v>0</v>
      </c>
      <c r="I17" s="7"/>
      <c r="J17" s="8"/>
      <c r="L17" s="9" t="s">
        <v>33</v>
      </c>
      <c r="M17" s="8" t="s">
        <v>34</v>
      </c>
      <c r="N17" s="25">
        <v>720167758513</v>
      </c>
      <c r="O17" s="7">
        <v>0</v>
      </c>
      <c r="P17" s="3">
        <v>7</v>
      </c>
      <c r="Q17" s="4">
        <f t="shared" ref="Q17" si="20">O17*P17</f>
        <v>0</v>
      </c>
      <c r="R17" s="4">
        <f t="shared" ref="R17" si="21">Q17*2</f>
        <v>0</v>
      </c>
      <c r="S17" s="7"/>
      <c r="T17" s="8"/>
      <c r="V17" s="94" t="s">
        <v>70</v>
      </c>
      <c r="W17" s="10"/>
      <c r="X17" s="89"/>
      <c r="Y17" s="33">
        <v>0.33333333333333331</v>
      </c>
      <c r="Z17" s="3">
        <v>0</v>
      </c>
      <c r="AA17" s="4">
        <f t="shared" si="18"/>
        <v>0</v>
      </c>
      <c r="AB17" s="4">
        <f t="shared" si="19"/>
        <v>0</v>
      </c>
      <c r="AC17" s="7"/>
      <c r="AD17" s="8"/>
      <c r="AF17" s="94" t="s">
        <v>70</v>
      </c>
      <c r="AG17" s="10"/>
      <c r="AH17" s="89"/>
      <c r="AI17" s="33">
        <v>0.33333333333333331</v>
      </c>
      <c r="AJ17" s="3">
        <v>0</v>
      </c>
      <c r="AK17" s="4">
        <f t="shared" si="16"/>
        <v>0</v>
      </c>
      <c r="AL17" s="4">
        <f t="shared" si="17"/>
        <v>0</v>
      </c>
      <c r="AM17" s="7"/>
      <c r="AN17" s="8"/>
    </row>
    <row r="18" spans="2:40" ht="17" thickBot="1" x14ac:dyDescent="0.25">
      <c r="B18" s="9" t="s">
        <v>32</v>
      </c>
      <c r="C18" s="10"/>
      <c r="D18" s="89"/>
      <c r="E18" s="33">
        <v>0</v>
      </c>
      <c r="F18" s="3">
        <v>0</v>
      </c>
      <c r="G18" s="4">
        <f t="shared" si="0"/>
        <v>0</v>
      </c>
      <c r="H18" s="4">
        <f t="shared" si="1"/>
        <v>0</v>
      </c>
      <c r="I18" s="7"/>
      <c r="J18" s="8"/>
      <c r="L18" s="9"/>
      <c r="M18" s="10"/>
      <c r="N18" s="11"/>
      <c r="O18" s="26"/>
      <c r="P18" s="27" t="s">
        <v>36</v>
      </c>
      <c r="Q18" s="28">
        <f>SUM(Q3:Q17)</f>
        <v>0</v>
      </c>
      <c r="R18" s="29">
        <f>SUM(R3:R17)</f>
        <v>0</v>
      </c>
      <c r="S18" s="30">
        <v>0</v>
      </c>
      <c r="T18" s="31">
        <f>(S18-Q18)</f>
        <v>0</v>
      </c>
      <c r="V18" s="99" t="s">
        <v>68</v>
      </c>
      <c r="W18" s="10"/>
      <c r="X18" s="89"/>
      <c r="Y18" s="33">
        <v>3.25</v>
      </c>
      <c r="Z18" s="3">
        <v>0</v>
      </c>
      <c r="AA18" s="4">
        <f t="shared" si="18"/>
        <v>0</v>
      </c>
      <c r="AB18" s="4">
        <f t="shared" si="19"/>
        <v>0</v>
      </c>
      <c r="AC18" s="7"/>
      <c r="AD18" s="8"/>
      <c r="AF18" s="99" t="s">
        <v>68</v>
      </c>
      <c r="AG18" s="10"/>
      <c r="AH18" s="89"/>
      <c r="AI18" s="33">
        <v>6.25</v>
      </c>
      <c r="AJ18" s="3">
        <v>0</v>
      </c>
      <c r="AK18" s="4">
        <f t="shared" si="16"/>
        <v>0</v>
      </c>
      <c r="AL18" s="4">
        <f t="shared" si="17"/>
        <v>0</v>
      </c>
      <c r="AM18" s="7"/>
      <c r="AN18" s="8"/>
    </row>
    <row r="19" spans="2:40" ht="17" thickBot="1" x14ac:dyDescent="0.25">
      <c r="B19" s="9" t="s">
        <v>33</v>
      </c>
      <c r="C19" s="8" t="s">
        <v>34</v>
      </c>
      <c r="D19" s="25">
        <v>720167758513</v>
      </c>
      <c r="E19" s="7">
        <v>0</v>
      </c>
      <c r="F19" s="3">
        <v>7</v>
      </c>
      <c r="G19" s="4">
        <f t="shared" ref="G19" si="22">E19*F19</f>
        <v>0</v>
      </c>
      <c r="H19" s="4">
        <f t="shared" ref="H19" si="23">G19*2</f>
        <v>0</v>
      </c>
      <c r="I19" s="7"/>
      <c r="J19" s="8"/>
      <c r="L19" s="12"/>
      <c r="M19" s="12"/>
      <c r="N19" s="32"/>
      <c r="O19" s="13"/>
      <c r="P19" s="14"/>
      <c r="Q19" s="14"/>
      <c r="R19" s="14"/>
      <c r="S19" s="15"/>
      <c r="T19" s="16"/>
      <c r="V19" s="9" t="s">
        <v>30</v>
      </c>
      <c r="W19" s="10"/>
      <c r="X19" s="89"/>
      <c r="Y19" s="33">
        <v>0</v>
      </c>
      <c r="Z19" s="3">
        <v>0</v>
      </c>
      <c r="AA19" s="4">
        <f t="shared" si="18"/>
        <v>0</v>
      </c>
      <c r="AB19" s="4">
        <f t="shared" si="19"/>
        <v>0</v>
      </c>
      <c r="AC19" s="7"/>
      <c r="AD19" s="8"/>
      <c r="AF19" s="9" t="s">
        <v>30</v>
      </c>
      <c r="AG19" s="10"/>
      <c r="AH19" s="89"/>
      <c r="AI19" s="33">
        <v>0</v>
      </c>
      <c r="AJ19" s="3">
        <v>0</v>
      </c>
      <c r="AK19" s="4">
        <f t="shared" si="16"/>
        <v>0</v>
      </c>
      <c r="AL19" s="4">
        <f t="shared" si="17"/>
        <v>0</v>
      </c>
      <c r="AM19" s="7"/>
      <c r="AN19" s="8"/>
    </row>
    <row r="20" spans="2:40" ht="17" thickBot="1" x14ac:dyDescent="0.25">
      <c r="B20" s="9"/>
      <c r="C20" s="10"/>
      <c r="D20" s="11"/>
      <c r="E20" s="26"/>
      <c r="F20" s="27" t="s">
        <v>36</v>
      </c>
      <c r="G20" s="28">
        <f>SUM(G3:G19)</f>
        <v>0</v>
      </c>
      <c r="H20" s="29">
        <f>SUM(H3:H19)</f>
        <v>0</v>
      </c>
      <c r="I20" s="30">
        <v>0</v>
      </c>
      <c r="J20" s="31">
        <f>(I20-G20)</f>
        <v>0</v>
      </c>
      <c r="V20" s="9" t="s">
        <v>32</v>
      </c>
      <c r="W20" s="10"/>
      <c r="X20" s="89"/>
      <c r="Y20" s="33">
        <v>0</v>
      </c>
      <c r="Z20" s="3">
        <v>0</v>
      </c>
      <c r="AA20" s="4">
        <f t="shared" si="18"/>
        <v>0</v>
      </c>
      <c r="AB20" s="4">
        <f t="shared" si="19"/>
        <v>0</v>
      </c>
      <c r="AC20" s="7"/>
      <c r="AD20" s="8"/>
      <c r="AF20" s="9" t="s">
        <v>32</v>
      </c>
      <c r="AG20" s="10"/>
      <c r="AH20" s="89"/>
      <c r="AI20" s="33">
        <v>0</v>
      </c>
      <c r="AJ20" s="3">
        <v>0</v>
      </c>
      <c r="AK20" s="4">
        <f t="shared" si="16"/>
        <v>0</v>
      </c>
      <c r="AL20" s="4">
        <f t="shared" si="17"/>
        <v>0</v>
      </c>
      <c r="AM20" s="7"/>
      <c r="AN20" s="8"/>
    </row>
    <row r="21" spans="2:40" x14ac:dyDescent="0.2">
      <c r="V21" s="9" t="s">
        <v>33</v>
      </c>
      <c r="W21" s="8" t="s">
        <v>34</v>
      </c>
      <c r="X21" s="25">
        <v>720167758513</v>
      </c>
      <c r="Y21" s="7">
        <v>0</v>
      </c>
      <c r="Z21" s="3">
        <v>7</v>
      </c>
      <c r="AA21" s="4">
        <f t="shared" ref="AA21" si="24">Y21*Z21</f>
        <v>0</v>
      </c>
      <c r="AB21" s="4">
        <f t="shared" ref="AB21" si="25">AA21*2</f>
        <v>0</v>
      </c>
      <c r="AC21" s="7"/>
      <c r="AD21" s="8"/>
      <c r="AF21" s="9" t="s">
        <v>33</v>
      </c>
      <c r="AG21" s="8" t="s">
        <v>34</v>
      </c>
      <c r="AH21" s="25">
        <v>720167758513</v>
      </c>
      <c r="AI21" s="7">
        <v>0</v>
      </c>
      <c r="AJ21" s="3">
        <v>7</v>
      </c>
      <c r="AK21" s="4">
        <f t="shared" si="16"/>
        <v>0</v>
      </c>
      <c r="AL21" s="4">
        <f t="shared" si="17"/>
        <v>0</v>
      </c>
      <c r="AM21" s="7"/>
      <c r="AN21" s="8"/>
    </row>
    <row r="22" spans="2:40" x14ac:dyDescent="0.2">
      <c r="V22" s="9"/>
      <c r="W22" s="10"/>
      <c r="X22" s="24"/>
      <c r="Y22" s="26"/>
      <c r="Z22" s="34" t="s">
        <v>36</v>
      </c>
      <c r="AA22" s="28">
        <f>SUM(AA4:AA21)</f>
        <v>0</v>
      </c>
      <c r="AB22" s="28">
        <f>SUM(AB4:AB21)</f>
        <v>0</v>
      </c>
      <c r="AC22" s="30">
        <v>1</v>
      </c>
      <c r="AD22" s="35">
        <f>(AC22-AA22)</f>
        <v>1</v>
      </c>
      <c r="AF22" s="9"/>
      <c r="AG22" s="10"/>
      <c r="AH22" s="24"/>
      <c r="AI22" s="26"/>
      <c r="AJ22" s="34" t="s">
        <v>36</v>
      </c>
      <c r="AK22" s="28">
        <f>SUM(AK4:AK21)</f>
        <v>0</v>
      </c>
      <c r="AL22" s="28">
        <f>SUM(AL4:AL21)</f>
        <v>0</v>
      </c>
      <c r="AM22" s="30">
        <v>1</v>
      </c>
      <c r="AN22" s="35">
        <f>(AM22-AK22)</f>
        <v>1</v>
      </c>
    </row>
    <row r="23" spans="2:40" x14ac:dyDescent="0.2">
      <c r="V23" s="102"/>
      <c r="W23" s="102"/>
      <c r="X23" s="103"/>
      <c r="Y23" s="104"/>
      <c r="Z23" s="105"/>
      <c r="AA23" s="106"/>
      <c r="AB23" s="106"/>
      <c r="AC23" s="107"/>
      <c r="AD23" s="108"/>
    </row>
    <row r="24" spans="2:40" ht="17" thickBot="1" x14ac:dyDescent="0.25">
      <c r="AB24" s="101"/>
    </row>
    <row r="25" spans="2:40" ht="22" thickBot="1" x14ac:dyDescent="0.3">
      <c r="B25" s="83" t="s">
        <v>52</v>
      </c>
      <c r="C25" s="84"/>
      <c r="D25" s="84"/>
      <c r="E25" s="84"/>
      <c r="F25" s="84"/>
      <c r="G25" s="84"/>
      <c r="H25" s="84"/>
      <c r="I25" s="84"/>
      <c r="J25" s="85"/>
      <c r="L25" s="86" t="s">
        <v>45</v>
      </c>
      <c r="M25" s="87"/>
      <c r="N25" s="87"/>
      <c r="O25" s="87"/>
      <c r="P25" s="87"/>
      <c r="Q25" s="87"/>
      <c r="R25" s="87"/>
      <c r="S25" s="87"/>
      <c r="T25" s="88"/>
      <c r="V25" s="77" t="s">
        <v>46</v>
      </c>
      <c r="W25" s="78"/>
      <c r="X25" s="78"/>
      <c r="Y25" s="78"/>
      <c r="Z25" s="78"/>
      <c r="AA25" s="78"/>
      <c r="AB25" s="78"/>
      <c r="AC25" s="78"/>
      <c r="AD25" s="79"/>
      <c r="AF25" s="80" t="s">
        <v>50</v>
      </c>
      <c r="AG25" s="81"/>
      <c r="AH25" s="81"/>
      <c r="AI25" s="81"/>
      <c r="AJ25" s="81"/>
      <c r="AK25" s="81"/>
      <c r="AL25" s="81"/>
      <c r="AM25" s="81"/>
      <c r="AN25" s="82"/>
    </row>
    <row r="26" spans="2:40" ht="17" thickBot="1" x14ac:dyDescent="0.25">
      <c r="B26" s="18" t="s">
        <v>1</v>
      </c>
      <c r="C26" s="19" t="s">
        <v>2</v>
      </c>
      <c r="D26" s="20" t="s">
        <v>3</v>
      </c>
      <c r="E26" s="20" t="s">
        <v>4</v>
      </c>
      <c r="F26" s="20" t="s">
        <v>5</v>
      </c>
      <c r="G26" s="20" t="s">
        <v>6</v>
      </c>
      <c r="H26" s="20" t="s">
        <v>7</v>
      </c>
      <c r="I26" s="20" t="s">
        <v>8</v>
      </c>
      <c r="J26" s="19" t="s">
        <v>9</v>
      </c>
      <c r="L26" s="18" t="s">
        <v>1</v>
      </c>
      <c r="M26" s="19" t="s">
        <v>2</v>
      </c>
      <c r="N26" s="20" t="s">
        <v>3</v>
      </c>
      <c r="O26" s="20" t="s">
        <v>4</v>
      </c>
      <c r="P26" s="20" t="s">
        <v>5</v>
      </c>
      <c r="Q26" s="20" t="s">
        <v>6</v>
      </c>
      <c r="R26" s="20" t="s">
        <v>7</v>
      </c>
      <c r="S26" s="20" t="s">
        <v>8</v>
      </c>
      <c r="T26" s="19" t="s">
        <v>9</v>
      </c>
      <c r="V26" s="18" t="s">
        <v>1</v>
      </c>
      <c r="W26" s="19" t="s">
        <v>2</v>
      </c>
      <c r="X26" s="20" t="s">
        <v>3</v>
      </c>
      <c r="Y26" s="20" t="s">
        <v>4</v>
      </c>
      <c r="Z26" s="20" t="s">
        <v>40</v>
      </c>
      <c r="AA26" s="20" t="s">
        <v>6</v>
      </c>
      <c r="AB26" s="20" t="s">
        <v>7</v>
      </c>
      <c r="AC26" s="20" t="s">
        <v>8</v>
      </c>
      <c r="AD26" s="19" t="s">
        <v>9</v>
      </c>
      <c r="AF26" s="18" t="s">
        <v>1</v>
      </c>
      <c r="AG26" s="19" t="s">
        <v>2</v>
      </c>
      <c r="AH26" s="20" t="s">
        <v>3</v>
      </c>
      <c r="AI26" s="20" t="s">
        <v>4</v>
      </c>
      <c r="AJ26" s="20" t="s">
        <v>40</v>
      </c>
      <c r="AK26" s="20" t="s">
        <v>6</v>
      </c>
      <c r="AL26" s="20" t="s">
        <v>7</v>
      </c>
      <c r="AM26" s="20" t="s">
        <v>8</v>
      </c>
      <c r="AN26" s="19" t="s">
        <v>9</v>
      </c>
    </row>
    <row r="27" spans="2:40" x14ac:dyDescent="0.2">
      <c r="B27" s="93" t="s">
        <v>56</v>
      </c>
      <c r="C27" s="8"/>
      <c r="D27" s="21"/>
      <c r="E27" s="22">
        <v>0.33333333333333331</v>
      </c>
      <c r="F27" s="3">
        <v>0</v>
      </c>
      <c r="G27" s="4">
        <f>E27*F27</f>
        <v>0</v>
      </c>
      <c r="H27" s="4">
        <f>G27*2</f>
        <v>0</v>
      </c>
      <c r="I27" s="1"/>
      <c r="J27" s="2"/>
      <c r="L27" s="97" t="s">
        <v>56</v>
      </c>
      <c r="M27" s="8"/>
      <c r="N27" s="21"/>
      <c r="O27" s="22">
        <v>0.33333333333333331</v>
      </c>
      <c r="P27" s="3">
        <v>0</v>
      </c>
      <c r="Q27" s="4">
        <f>O27*P27</f>
        <v>0</v>
      </c>
      <c r="R27" s="4">
        <f>Q27*2</f>
        <v>0</v>
      </c>
      <c r="S27" s="1"/>
      <c r="T27" s="2"/>
      <c r="V27" s="93" t="s">
        <v>56</v>
      </c>
      <c r="W27" s="8"/>
      <c r="X27" s="21"/>
      <c r="Y27" s="22">
        <v>0.33333333333333331</v>
      </c>
      <c r="Z27" s="3">
        <v>0</v>
      </c>
      <c r="AA27" s="4">
        <f>Y27*Z27</f>
        <v>0</v>
      </c>
      <c r="AB27" s="4">
        <f>AA27*2</f>
        <v>0</v>
      </c>
      <c r="AC27" s="1"/>
      <c r="AD27" s="2"/>
      <c r="AF27" s="93" t="s">
        <v>56</v>
      </c>
      <c r="AG27" s="8"/>
      <c r="AH27" s="21"/>
      <c r="AI27" s="22">
        <v>0.66666666666666663</v>
      </c>
      <c r="AJ27" s="3">
        <v>0</v>
      </c>
      <c r="AK27" s="4">
        <f>AI27*AJ27</f>
        <v>0</v>
      </c>
      <c r="AL27" s="4">
        <f>AK27*2</f>
        <v>0</v>
      </c>
      <c r="AM27" s="1"/>
      <c r="AN27" s="2"/>
    </row>
    <row r="28" spans="2:40" ht="17" thickBot="1" x14ac:dyDescent="0.25">
      <c r="B28" s="94" t="s">
        <v>57</v>
      </c>
      <c r="C28" s="8"/>
      <c r="D28" s="21"/>
      <c r="E28" s="22">
        <v>0.33333333333333331</v>
      </c>
      <c r="F28" s="3">
        <v>0</v>
      </c>
      <c r="G28" s="4">
        <f t="shared" ref="G28:G41" si="26">E28*F28</f>
        <v>0</v>
      </c>
      <c r="H28" s="4">
        <f t="shared" ref="H28:H41" si="27">G28*2</f>
        <v>0</v>
      </c>
      <c r="I28" s="1"/>
      <c r="J28" s="2"/>
      <c r="L28" s="98" t="s">
        <v>57</v>
      </c>
      <c r="M28" s="8"/>
      <c r="N28" s="21"/>
      <c r="O28" s="22">
        <v>0.33333333333333331</v>
      </c>
      <c r="P28" s="3">
        <v>0</v>
      </c>
      <c r="Q28" s="4">
        <f t="shared" ref="Q28:Q39" si="28">O28*P28</f>
        <v>0</v>
      </c>
      <c r="R28" s="4">
        <f t="shared" ref="R28:R39" si="29">Q28*2</f>
        <v>0</v>
      </c>
      <c r="S28" s="1"/>
      <c r="T28" s="2"/>
      <c r="V28" s="94" t="s">
        <v>57</v>
      </c>
      <c r="W28" s="8"/>
      <c r="X28" s="21"/>
      <c r="Y28" s="22">
        <v>0.33333333333333331</v>
      </c>
      <c r="Z28" s="3">
        <v>0</v>
      </c>
      <c r="AA28" s="4">
        <f t="shared" ref="AA28:AA35" si="30">Y28*Z28</f>
        <v>0</v>
      </c>
      <c r="AB28" s="4">
        <f t="shared" ref="AB28:AB35" si="31">AA28*2</f>
        <v>0</v>
      </c>
      <c r="AC28" s="1"/>
      <c r="AD28" s="2"/>
      <c r="AF28" s="94" t="s">
        <v>57</v>
      </c>
      <c r="AG28" s="8"/>
      <c r="AH28" s="21"/>
      <c r="AI28" s="22">
        <v>0.66666666666666663</v>
      </c>
      <c r="AJ28" s="3">
        <v>0</v>
      </c>
      <c r="AK28" s="4">
        <f t="shared" ref="AK28:AK35" si="32">AI28*AJ28</f>
        <v>0</v>
      </c>
      <c r="AL28" s="4">
        <f t="shared" ref="AL28:AL35" si="33">AK28*2</f>
        <v>0</v>
      </c>
      <c r="AM28" s="1"/>
      <c r="AN28" s="2"/>
    </row>
    <row r="29" spans="2:40" x14ac:dyDescent="0.2">
      <c r="B29" s="91" t="s">
        <v>58</v>
      </c>
      <c r="C29" s="8"/>
      <c r="D29" s="21"/>
      <c r="E29" s="22">
        <v>0.33333333333333331</v>
      </c>
      <c r="F29" s="3">
        <v>0</v>
      </c>
      <c r="G29" s="4">
        <f t="shared" si="26"/>
        <v>0</v>
      </c>
      <c r="H29" s="4">
        <f t="shared" si="27"/>
        <v>0</v>
      </c>
      <c r="I29" s="1"/>
      <c r="J29" s="2"/>
      <c r="L29" s="93" t="s">
        <v>58</v>
      </c>
      <c r="M29" s="8"/>
      <c r="N29" s="21"/>
      <c r="O29" s="22">
        <v>0.33333333333333331</v>
      </c>
      <c r="P29" s="3">
        <v>0</v>
      </c>
      <c r="Q29" s="4">
        <f t="shared" si="28"/>
        <v>0</v>
      </c>
      <c r="R29" s="4">
        <f t="shared" si="29"/>
        <v>0</v>
      </c>
      <c r="S29" s="1"/>
      <c r="T29" s="2"/>
      <c r="V29" s="91" t="s">
        <v>58</v>
      </c>
      <c r="W29" s="8"/>
      <c r="X29" s="21"/>
      <c r="Y29" s="22">
        <v>0.33333333333333331</v>
      </c>
      <c r="Z29" s="3">
        <v>0</v>
      </c>
      <c r="AA29" s="4">
        <f t="shared" si="30"/>
        <v>0</v>
      </c>
      <c r="AB29" s="4">
        <f t="shared" si="31"/>
        <v>0</v>
      </c>
      <c r="AC29" s="1"/>
      <c r="AD29" s="2"/>
      <c r="AF29" s="91" t="s">
        <v>58</v>
      </c>
      <c r="AG29" s="8"/>
      <c r="AH29" s="21"/>
      <c r="AI29" s="22">
        <v>0.66666666666666663</v>
      </c>
      <c r="AJ29" s="3">
        <v>0</v>
      </c>
      <c r="AK29" s="4">
        <f t="shared" si="32"/>
        <v>0</v>
      </c>
      <c r="AL29" s="4">
        <f t="shared" si="33"/>
        <v>0</v>
      </c>
      <c r="AM29" s="1"/>
      <c r="AN29" s="2"/>
    </row>
    <row r="30" spans="2:40" ht="17" thickBot="1" x14ac:dyDescent="0.25">
      <c r="B30" s="92" t="s">
        <v>59</v>
      </c>
      <c r="C30" s="8"/>
      <c r="D30" s="21"/>
      <c r="E30" s="22">
        <v>0.33333333333333331</v>
      </c>
      <c r="F30" s="3">
        <v>0</v>
      </c>
      <c r="G30" s="4">
        <f t="shared" si="26"/>
        <v>0</v>
      </c>
      <c r="H30" s="4">
        <f t="shared" si="27"/>
        <v>0</v>
      </c>
      <c r="I30" s="1"/>
      <c r="J30" s="2"/>
      <c r="L30" s="94" t="s">
        <v>59</v>
      </c>
      <c r="M30" s="8"/>
      <c r="N30" s="21"/>
      <c r="O30" s="22">
        <v>0.33333333333333331</v>
      </c>
      <c r="P30" s="3">
        <v>0</v>
      </c>
      <c r="Q30" s="4">
        <f t="shared" si="28"/>
        <v>0</v>
      </c>
      <c r="R30" s="4">
        <f t="shared" si="29"/>
        <v>0</v>
      </c>
      <c r="S30" s="1"/>
      <c r="T30" s="2"/>
      <c r="V30" s="92" t="s">
        <v>59</v>
      </c>
      <c r="W30" s="8"/>
      <c r="X30" s="21"/>
      <c r="Y30" s="22">
        <v>0.33333333333333331</v>
      </c>
      <c r="Z30" s="3">
        <v>0</v>
      </c>
      <c r="AA30" s="4">
        <f t="shared" si="30"/>
        <v>0</v>
      </c>
      <c r="AB30" s="4">
        <f t="shared" si="31"/>
        <v>0</v>
      </c>
      <c r="AC30" s="1"/>
      <c r="AD30" s="2"/>
      <c r="AF30" s="92" t="s">
        <v>59</v>
      </c>
      <c r="AG30" s="8"/>
      <c r="AH30" s="21"/>
      <c r="AI30" s="22">
        <v>0.66666666666666663</v>
      </c>
      <c r="AJ30" s="3">
        <v>0</v>
      </c>
      <c r="AK30" s="4">
        <f t="shared" si="32"/>
        <v>0</v>
      </c>
      <c r="AL30" s="4">
        <f t="shared" si="33"/>
        <v>0</v>
      </c>
      <c r="AM30" s="1"/>
      <c r="AN30" s="2"/>
    </row>
    <row r="31" spans="2:40" x14ac:dyDescent="0.2">
      <c r="B31" s="93" t="s">
        <v>60</v>
      </c>
      <c r="C31" s="8"/>
      <c r="D31" s="21"/>
      <c r="E31" s="22">
        <v>0.33333333333333331</v>
      </c>
      <c r="F31" s="3">
        <v>0</v>
      </c>
      <c r="G31" s="4">
        <f t="shared" si="26"/>
        <v>0</v>
      </c>
      <c r="H31" s="4">
        <f t="shared" si="27"/>
        <v>0</v>
      </c>
      <c r="I31" s="1"/>
      <c r="J31" s="2"/>
      <c r="L31" s="97" t="s">
        <v>60</v>
      </c>
      <c r="M31" s="8"/>
      <c r="N31" s="21"/>
      <c r="O31" s="22">
        <v>0.33333333333333331</v>
      </c>
      <c r="P31" s="3">
        <v>0</v>
      </c>
      <c r="Q31" s="4">
        <f t="shared" si="28"/>
        <v>0</v>
      </c>
      <c r="R31" s="4">
        <f t="shared" si="29"/>
        <v>0</v>
      </c>
      <c r="S31" s="1"/>
      <c r="T31" s="2"/>
      <c r="V31" s="93" t="s">
        <v>60</v>
      </c>
      <c r="W31" s="8"/>
      <c r="X31" s="21"/>
      <c r="Y31" s="22">
        <v>0.33333333333333331</v>
      </c>
      <c r="Z31" s="3">
        <v>0</v>
      </c>
      <c r="AA31" s="4">
        <f t="shared" si="30"/>
        <v>0</v>
      </c>
      <c r="AB31" s="4">
        <f t="shared" si="31"/>
        <v>0</v>
      </c>
      <c r="AC31" s="1"/>
      <c r="AD31" s="2"/>
      <c r="AF31" s="93" t="s">
        <v>60</v>
      </c>
      <c r="AG31" s="8"/>
      <c r="AH31" s="21"/>
      <c r="AI31" s="22">
        <v>0.33333333333333331</v>
      </c>
      <c r="AJ31" s="3">
        <v>0</v>
      </c>
      <c r="AK31" s="4">
        <f t="shared" si="32"/>
        <v>0</v>
      </c>
      <c r="AL31" s="4">
        <f t="shared" si="33"/>
        <v>0</v>
      </c>
      <c r="AM31" s="1"/>
      <c r="AN31" s="2"/>
    </row>
    <row r="32" spans="2:40" ht="17" thickBot="1" x14ac:dyDescent="0.25">
      <c r="B32" s="94" t="s">
        <v>61</v>
      </c>
      <c r="C32" s="8"/>
      <c r="D32" s="21"/>
      <c r="E32" s="22">
        <v>0.33333333333333331</v>
      </c>
      <c r="F32" s="3">
        <v>0</v>
      </c>
      <c r="G32" s="4">
        <f t="shared" si="26"/>
        <v>0</v>
      </c>
      <c r="H32" s="4">
        <f t="shared" si="27"/>
        <v>0</v>
      </c>
      <c r="I32" s="1"/>
      <c r="J32" s="2"/>
      <c r="L32" s="98" t="s">
        <v>61</v>
      </c>
      <c r="M32" s="8"/>
      <c r="N32" s="21"/>
      <c r="O32" s="22">
        <v>0.33333333333333331</v>
      </c>
      <c r="P32" s="3">
        <v>0</v>
      </c>
      <c r="Q32" s="4">
        <f t="shared" si="28"/>
        <v>0</v>
      </c>
      <c r="R32" s="4">
        <f t="shared" si="29"/>
        <v>0</v>
      </c>
      <c r="S32" s="1"/>
      <c r="T32" s="2"/>
      <c r="V32" s="94" t="s">
        <v>61</v>
      </c>
      <c r="W32" s="8"/>
      <c r="X32" s="21"/>
      <c r="Y32" s="22">
        <v>0.33333333333333331</v>
      </c>
      <c r="Z32" s="3">
        <v>0</v>
      </c>
      <c r="AA32" s="4">
        <f t="shared" si="30"/>
        <v>0</v>
      </c>
      <c r="AB32" s="4">
        <f t="shared" si="31"/>
        <v>0</v>
      </c>
      <c r="AC32" s="1"/>
      <c r="AD32" s="2"/>
      <c r="AF32" s="94" t="s">
        <v>61</v>
      </c>
      <c r="AG32" s="8"/>
      <c r="AH32" s="21"/>
      <c r="AI32" s="22">
        <v>0.33333333333333331</v>
      </c>
      <c r="AJ32" s="3">
        <v>0</v>
      </c>
      <c r="AK32" s="4">
        <f t="shared" si="32"/>
        <v>0</v>
      </c>
      <c r="AL32" s="4">
        <f t="shared" si="33"/>
        <v>0</v>
      </c>
      <c r="AM32" s="1"/>
      <c r="AN32" s="2"/>
    </row>
    <row r="33" spans="2:40" x14ac:dyDescent="0.2">
      <c r="B33" s="91" t="s">
        <v>62</v>
      </c>
      <c r="C33" s="8"/>
      <c r="D33" s="21"/>
      <c r="E33" s="22">
        <v>0.33333333333333331</v>
      </c>
      <c r="F33" s="3">
        <v>0</v>
      </c>
      <c r="G33" s="4">
        <f t="shared" si="26"/>
        <v>0</v>
      </c>
      <c r="H33" s="4">
        <f t="shared" si="27"/>
        <v>0</v>
      </c>
      <c r="I33" s="1"/>
      <c r="J33" s="2"/>
      <c r="L33" s="93" t="s">
        <v>62</v>
      </c>
      <c r="M33" s="8"/>
      <c r="N33" s="21"/>
      <c r="O33" s="22">
        <v>0.33333333333333331</v>
      </c>
      <c r="P33" s="3">
        <v>0</v>
      </c>
      <c r="Q33" s="4">
        <f t="shared" si="28"/>
        <v>0</v>
      </c>
      <c r="R33" s="4">
        <f t="shared" si="29"/>
        <v>0</v>
      </c>
      <c r="S33" s="1"/>
      <c r="T33" s="2"/>
      <c r="V33" s="91" t="s">
        <v>62</v>
      </c>
      <c r="W33" s="8"/>
      <c r="X33" s="21"/>
      <c r="Y33" s="22">
        <v>0.33333333333333331</v>
      </c>
      <c r="Z33" s="3">
        <v>0</v>
      </c>
      <c r="AA33" s="4">
        <f t="shared" si="30"/>
        <v>0</v>
      </c>
      <c r="AB33" s="4">
        <f t="shared" si="31"/>
        <v>0</v>
      </c>
      <c r="AC33" s="1"/>
      <c r="AD33" s="2"/>
      <c r="AF33" s="91" t="s">
        <v>62</v>
      </c>
      <c r="AG33" s="8"/>
      <c r="AH33" s="21"/>
      <c r="AI33" s="22">
        <v>0.33333333333333331</v>
      </c>
      <c r="AJ33" s="3">
        <v>0</v>
      </c>
      <c r="AK33" s="4">
        <f t="shared" si="32"/>
        <v>0</v>
      </c>
      <c r="AL33" s="4">
        <f t="shared" si="33"/>
        <v>0</v>
      </c>
      <c r="AM33" s="1"/>
      <c r="AN33" s="2"/>
    </row>
    <row r="34" spans="2:40" ht="17" thickBot="1" x14ac:dyDescent="0.25">
      <c r="B34" s="92" t="s">
        <v>63</v>
      </c>
      <c r="C34" s="8"/>
      <c r="D34" s="21"/>
      <c r="E34" s="22">
        <v>0.33333333333333331</v>
      </c>
      <c r="F34" s="3">
        <v>0</v>
      </c>
      <c r="G34" s="4">
        <f t="shared" si="26"/>
        <v>0</v>
      </c>
      <c r="H34" s="4">
        <f t="shared" si="27"/>
        <v>0</v>
      </c>
      <c r="I34" s="1"/>
      <c r="J34" s="2"/>
      <c r="L34" s="94" t="s">
        <v>63</v>
      </c>
      <c r="M34" s="8"/>
      <c r="N34" s="21"/>
      <c r="O34" s="22">
        <v>0.33333333333333331</v>
      </c>
      <c r="P34" s="3">
        <v>0</v>
      </c>
      <c r="Q34" s="4">
        <f t="shared" si="28"/>
        <v>0</v>
      </c>
      <c r="R34" s="4">
        <f t="shared" si="29"/>
        <v>0</v>
      </c>
      <c r="S34" s="1"/>
      <c r="T34" s="2"/>
      <c r="V34" s="92" t="s">
        <v>63</v>
      </c>
      <c r="W34" s="8"/>
      <c r="X34" s="21"/>
      <c r="Y34" s="22">
        <v>0.33333333333333331</v>
      </c>
      <c r="Z34" s="3">
        <v>0</v>
      </c>
      <c r="AA34" s="4">
        <f t="shared" si="30"/>
        <v>0</v>
      </c>
      <c r="AB34" s="4">
        <f t="shared" si="31"/>
        <v>0</v>
      </c>
      <c r="AC34" s="1"/>
      <c r="AD34" s="2"/>
      <c r="AF34" s="92" t="s">
        <v>63</v>
      </c>
      <c r="AG34" s="8"/>
      <c r="AH34" s="21"/>
      <c r="AI34" s="22">
        <v>0.33333333333333331</v>
      </c>
      <c r="AJ34" s="3">
        <v>0</v>
      </c>
      <c r="AK34" s="4">
        <f t="shared" si="32"/>
        <v>0</v>
      </c>
      <c r="AL34" s="4">
        <f t="shared" si="33"/>
        <v>0</v>
      </c>
      <c r="AM34" s="1"/>
      <c r="AN34" s="2"/>
    </row>
    <row r="35" spans="2:40" x14ac:dyDescent="0.2">
      <c r="B35" s="93" t="s">
        <v>64</v>
      </c>
      <c r="C35" s="8"/>
      <c r="D35" s="21"/>
      <c r="E35" s="22">
        <v>0.33333333333333331</v>
      </c>
      <c r="F35" s="3">
        <v>0</v>
      </c>
      <c r="G35" s="4">
        <f t="shared" si="26"/>
        <v>0</v>
      </c>
      <c r="H35" s="4">
        <f t="shared" si="27"/>
        <v>0</v>
      </c>
      <c r="I35" s="1"/>
      <c r="J35" s="2"/>
      <c r="L35" s="97" t="s">
        <v>64</v>
      </c>
      <c r="M35" s="8"/>
      <c r="N35" s="21"/>
      <c r="O35" s="22">
        <v>0.33333333333333331</v>
      </c>
      <c r="P35" s="3">
        <v>0</v>
      </c>
      <c r="Q35" s="4">
        <f t="shared" si="28"/>
        <v>0</v>
      </c>
      <c r="R35" s="4">
        <f t="shared" si="29"/>
        <v>0</v>
      </c>
      <c r="S35" s="1"/>
      <c r="T35" s="2"/>
      <c r="V35" s="93" t="s">
        <v>64</v>
      </c>
      <c r="W35" s="8"/>
      <c r="X35" s="21"/>
      <c r="Y35" s="22">
        <v>0.33333333333333331</v>
      </c>
      <c r="Z35" s="3">
        <v>0</v>
      </c>
      <c r="AA35" s="4">
        <f t="shared" si="30"/>
        <v>0</v>
      </c>
      <c r="AB35" s="4">
        <f t="shared" si="31"/>
        <v>0</v>
      </c>
      <c r="AC35" s="1"/>
      <c r="AD35" s="2"/>
      <c r="AF35" s="93" t="s">
        <v>64</v>
      </c>
      <c r="AG35" s="8"/>
      <c r="AH35" s="21"/>
      <c r="AI35" s="22">
        <v>0.33333333333333331</v>
      </c>
      <c r="AJ35" s="3">
        <v>0</v>
      </c>
      <c r="AK35" s="4">
        <f t="shared" si="32"/>
        <v>0</v>
      </c>
      <c r="AL35" s="4">
        <f t="shared" si="33"/>
        <v>0</v>
      </c>
      <c r="AM35" s="1"/>
      <c r="AN35" s="2"/>
    </row>
    <row r="36" spans="2:40" ht="17" thickBot="1" x14ac:dyDescent="0.25">
      <c r="B36" s="94" t="s">
        <v>65</v>
      </c>
      <c r="C36" s="8"/>
      <c r="D36" s="21"/>
      <c r="E36" s="22">
        <v>0.33333333333333331</v>
      </c>
      <c r="F36" s="3">
        <v>0</v>
      </c>
      <c r="G36" s="4">
        <f t="shared" si="26"/>
        <v>0</v>
      </c>
      <c r="H36" s="4">
        <f t="shared" si="27"/>
        <v>0</v>
      </c>
      <c r="I36" s="1"/>
      <c r="J36" s="2"/>
      <c r="L36" s="98" t="s">
        <v>65</v>
      </c>
      <c r="M36" s="8"/>
      <c r="N36" s="21"/>
      <c r="O36" s="22">
        <v>0.33333333333333331</v>
      </c>
      <c r="P36" s="3">
        <v>0</v>
      </c>
      <c r="Q36" s="4">
        <f t="shared" si="28"/>
        <v>0</v>
      </c>
      <c r="R36" s="4">
        <f t="shared" si="29"/>
        <v>0</v>
      </c>
      <c r="S36" s="1"/>
      <c r="T36" s="2"/>
      <c r="V36" s="94" t="s">
        <v>65</v>
      </c>
      <c r="W36" s="8"/>
      <c r="X36" s="21"/>
      <c r="Y36" s="22">
        <v>0.33333333333333331</v>
      </c>
      <c r="Z36" s="3">
        <v>0</v>
      </c>
      <c r="AA36" s="4">
        <f>Y36*Z36</f>
        <v>0</v>
      </c>
      <c r="AB36" s="4">
        <f>AA36*2</f>
        <v>0</v>
      </c>
      <c r="AC36" s="1"/>
      <c r="AD36" s="2"/>
      <c r="AF36" s="94" t="s">
        <v>65</v>
      </c>
      <c r="AG36" s="8"/>
      <c r="AH36" s="21"/>
      <c r="AI36" s="22">
        <v>0.33333333333333331</v>
      </c>
      <c r="AJ36" s="3">
        <v>0</v>
      </c>
      <c r="AK36" s="4">
        <f>AI36*AJ36</f>
        <v>0</v>
      </c>
      <c r="AL36" s="4">
        <f>AK36*2</f>
        <v>0</v>
      </c>
      <c r="AM36" s="1"/>
      <c r="AN36" s="2"/>
    </row>
    <row r="37" spans="2:40" x14ac:dyDescent="0.2">
      <c r="B37" s="91" t="s">
        <v>66</v>
      </c>
      <c r="C37" s="10"/>
      <c r="D37" s="23"/>
      <c r="E37" s="33">
        <v>0.33333333333333331</v>
      </c>
      <c r="F37" s="3">
        <v>0</v>
      </c>
      <c r="G37" s="4">
        <f t="shared" si="26"/>
        <v>0</v>
      </c>
      <c r="H37" s="4">
        <f t="shared" si="27"/>
        <v>0</v>
      </c>
      <c r="I37" s="7"/>
      <c r="J37" s="8"/>
      <c r="L37" s="96" t="s">
        <v>68</v>
      </c>
      <c r="M37" s="10"/>
      <c r="N37" s="89"/>
      <c r="O37" s="33">
        <v>2.3333333333333335</v>
      </c>
      <c r="P37" s="3">
        <v>0</v>
      </c>
      <c r="Q37" s="4">
        <f t="shared" si="28"/>
        <v>0</v>
      </c>
      <c r="R37" s="4">
        <f t="shared" si="29"/>
        <v>0</v>
      </c>
      <c r="S37" s="7"/>
      <c r="T37" s="8"/>
      <c r="V37" s="91" t="s">
        <v>66</v>
      </c>
      <c r="W37" s="10"/>
      <c r="X37" s="23"/>
      <c r="Y37" s="33">
        <v>0.33333333333333331</v>
      </c>
      <c r="Z37" s="3">
        <v>0</v>
      </c>
      <c r="AA37" s="4">
        <f t="shared" ref="AA37:AA44" si="34">Y37*Z37</f>
        <v>0</v>
      </c>
      <c r="AB37" s="4">
        <f t="shared" ref="AB37:AB44" si="35">AA37*2</f>
        <v>0</v>
      </c>
      <c r="AC37" s="7"/>
      <c r="AD37" s="8"/>
      <c r="AF37" s="91" t="s">
        <v>66</v>
      </c>
      <c r="AG37" s="10"/>
      <c r="AH37" s="23"/>
      <c r="AI37" s="33">
        <v>0.33333333333333331</v>
      </c>
      <c r="AJ37" s="3">
        <v>0</v>
      </c>
      <c r="AK37" s="4">
        <f t="shared" ref="AK37:AK44" si="36">AI37*AJ37</f>
        <v>0</v>
      </c>
      <c r="AL37" s="4">
        <f t="shared" ref="AL37:AL44" si="37">AK37*2</f>
        <v>0</v>
      </c>
      <c r="AM37" s="7"/>
      <c r="AN37" s="8"/>
    </row>
    <row r="38" spans="2:40" ht="17" thickBot="1" x14ac:dyDescent="0.25">
      <c r="B38" s="95" t="s">
        <v>67</v>
      </c>
      <c r="C38" s="10"/>
      <c r="D38" s="23"/>
      <c r="E38" s="33">
        <v>0.33333333333333331</v>
      </c>
      <c r="F38" s="3">
        <v>0</v>
      </c>
      <c r="G38" s="4">
        <f t="shared" si="26"/>
        <v>0</v>
      </c>
      <c r="H38" s="4">
        <f t="shared" si="27"/>
        <v>0</v>
      </c>
      <c r="I38" s="7"/>
      <c r="J38" s="8"/>
      <c r="L38" s="9" t="s">
        <v>30</v>
      </c>
      <c r="M38" s="10"/>
      <c r="N38" s="89"/>
      <c r="O38" s="33">
        <v>0</v>
      </c>
      <c r="P38" s="3">
        <v>0</v>
      </c>
      <c r="Q38" s="4">
        <f t="shared" si="28"/>
        <v>0</v>
      </c>
      <c r="R38" s="4">
        <f t="shared" si="29"/>
        <v>0</v>
      </c>
      <c r="S38" s="7"/>
      <c r="T38" s="8"/>
      <c r="V38" s="95" t="s">
        <v>67</v>
      </c>
      <c r="W38" s="10"/>
      <c r="X38" s="23"/>
      <c r="Y38" s="33">
        <v>0.33333333333333331</v>
      </c>
      <c r="Z38" s="3">
        <v>0</v>
      </c>
      <c r="AA38" s="4">
        <f t="shared" si="34"/>
        <v>0</v>
      </c>
      <c r="AB38" s="4">
        <f t="shared" si="35"/>
        <v>0</v>
      </c>
      <c r="AC38" s="7"/>
      <c r="AD38" s="8"/>
      <c r="AF38" s="95" t="s">
        <v>67</v>
      </c>
      <c r="AG38" s="10"/>
      <c r="AH38" s="23"/>
      <c r="AI38" s="33">
        <v>0.33333333333333331</v>
      </c>
      <c r="AJ38" s="3">
        <v>0</v>
      </c>
      <c r="AK38" s="4">
        <f t="shared" si="36"/>
        <v>0</v>
      </c>
      <c r="AL38" s="4">
        <f t="shared" si="37"/>
        <v>0</v>
      </c>
      <c r="AM38" s="7"/>
      <c r="AN38" s="8"/>
    </row>
    <row r="39" spans="2:40" x14ac:dyDescent="0.2">
      <c r="B39" s="96" t="s">
        <v>68</v>
      </c>
      <c r="C39" s="10"/>
      <c r="D39" s="89"/>
      <c r="E39" s="33">
        <v>1.25</v>
      </c>
      <c r="F39" s="3">
        <v>0</v>
      </c>
      <c r="G39" s="4">
        <f t="shared" si="26"/>
        <v>0</v>
      </c>
      <c r="H39" s="4">
        <f t="shared" si="27"/>
        <v>0</v>
      </c>
      <c r="I39" s="7"/>
      <c r="J39" s="8"/>
      <c r="L39" s="9" t="s">
        <v>32</v>
      </c>
      <c r="M39" s="10"/>
      <c r="N39" s="89"/>
      <c r="O39" s="33">
        <v>0</v>
      </c>
      <c r="P39" s="3">
        <v>0</v>
      </c>
      <c r="Q39" s="4">
        <f t="shared" si="28"/>
        <v>0</v>
      </c>
      <c r="R39" s="4">
        <f t="shared" si="29"/>
        <v>0</v>
      </c>
      <c r="S39" s="7"/>
      <c r="T39" s="8"/>
      <c r="V39" s="100" t="s">
        <v>69</v>
      </c>
      <c r="W39" s="10"/>
      <c r="X39" s="89"/>
      <c r="Y39" s="33">
        <v>0.33333333333333331</v>
      </c>
      <c r="Z39" s="3">
        <v>0</v>
      </c>
      <c r="AA39" s="4">
        <f t="shared" si="34"/>
        <v>0</v>
      </c>
      <c r="AB39" s="4">
        <f t="shared" si="35"/>
        <v>0</v>
      </c>
      <c r="AC39" s="7"/>
      <c r="AD39" s="8"/>
      <c r="AF39" s="93" t="s">
        <v>69</v>
      </c>
      <c r="AG39" s="10"/>
      <c r="AH39" s="89"/>
      <c r="AI39" s="33">
        <v>0.33333333333333331</v>
      </c>
      <c r="AJ39" s="3">
        <v>0</v>
      </c>
      <c r="AK39" s="4">
        <f t="shared" si="36"/>
        <v>0</v>
      </c>
      <c r="AL39" s="4">
        <f t="shared" si="37"/>
        <v>0</v>
      </c>
      <c r="AM39" s="7"/>
      <c r="AN39" s="8"/>
    </row>
    <row r="40" spans="2:40" ht="17" thickBot="1" x14ac:dyDescent="0.25">
      <c r="B40" s="9" t="s">
        <v>30</v>
      </c>
      <c r="C40" s="10"/>
      <c r="D40" s="89"/>
      <c r="E40" s="33">
        <v>0</v>
      </c>
      <c r="F40" s="3">
        <v>0</v>
      </c>
      <c r="G40" s="4">
        <f t="shared" si="26"/>
        <v>0</v>
      </c>
      <c r="H40" s="4">
        <f t="shared" si="27"/>
        <v>0</v>
      </c>
      <c r="I40" s="7"/>
      <c r="J40" s="8"/>
      <c r="L40" s="9" t="s">
        <v>33</v>
      </c>
      <c r="M40" s="8" t="s">
        <v>34</v>
      </c>
      <c r="N40" s="25">
        <v>720167758513</v>
      </c>
      <c r="O40" s="7">
        <v>1</v>
      </c>
      <c r="P40" s="3">
        <v>7</v>
      </c>
      <c r="Q40" s="4">
        <f t="shared" ref="Q40" si="38">O40*P40</f>
        <v>7</v>
      </c>
      <c r="R40" s="4">
        <f t="shared" ref="R40" si="39">Q40*2</f>
        <v>14</v>
      </c>
      <c r="S40" s="7"/>
      <c r="T40" s="8"/>
      <c r="V40" s="94" t="s">
        <v>70</v>
      </c>
      <c r="W40" s="10"/>
      <c r="X40" s="89"/>
      <c r="Y40" s="33">
        <v>0.33333333333333331</v>
      </c>
      <c r="Z40" s="3">
        <v>0</v>
      </c>
      <c r="AA40" s="4">
        <f t="shared" si="34"/>
        <v>0</v>
      </c>
      <c r="AB40" s="4">
        <f t="shared" si="35"/>
        <v>0</v>
      </c>
      <c r="AC40" s="7"/>
      <c r="AD40" s="8"/>
      <c r="AF40" s="94" t="s">
        <v>70</v>
      </c>
      <c r="AG40" s="10"/>
      <c r="AH40" s="89"/>
      <c r="AI40" s="33">
        <v>0.33333333333333331</v>
      </c>
      <c r="AJ40" s="3">
        <v>0</v>
      </c>
      <c r="AK40" s="4">
        <f t="shared" si="36"/>
        <v>0</v>
      </c>
      <c r="AL40" s="4">
        <f t="shared" si="37"/>
        <v>0</v>
      </c>
      <c r="AM40" s="7"/>
      <c r="AN40" s="8"/>
    </row>
    <row r="41" spans="2:40" ht="17" thickBot="1" x14ac:dyDescent="0.25">
      <c r="B41" s="9" t="s">
        <v>32</v>
      </c>
      <c r="C41" s="10"/>
      <c r="D41" s="89"/>
      <c r="E41" s="33">
        <v>0</v>
      </c>
      <c r="F41" s="3">
        <v>0</v>
      </c>
      <c r="G41" s="4">
        <f t="shared" si="26"/>
        <v>0</v>
      </c>
      <c r="H41" s="4">
        <f t="shared" si="27"/>
        <v>0</v>
      </c>
      <c r="I41" s="7"/>
      <c r="J41" s="8"/>
      <c r="L41" s="9"/>
      <c r="M41" s="10"/>
      <c r="N41" s="11"/>
      <c r="O41" s="26"/>
      <c r="P41" s="27" t="s">
        <v>36</v>
      </c>
      <c r="Q41" s="28">
        <f>SUM(Q26:Q40)</f>
        <v>7</v>
      </c>
      <c r="R41" s="29">
        <f>SUM(R26:R40)</f>
        <v>14</v>
      </c>
      <c r="S41" s="30">
        <v>0</v>
      </c>
      <c r="T41" s="31">
        <f>(S41-Q41)</f>
        <v>-7</v>
      </c>
      <c r="V41" s="99" t="s">
        <v>68</v>
      </c>
      <c r="W41" s="10"/>
      <c r="X41" s="89"/>
      <c r="Y41" s="33">
        <v>3.25</v>
      </c>
      <c r="Z41" s="3">
        <v>0</v>
      </c>
      <c r="AA41" s="4">
        <f t="shared" si="34"/>
        <v>0</v>
      </c>
      <c r="AB41" s="4">
        <f t="shared" si="35"/>
        <v>0</v>
      </c>
      <c r="AC41" s="7"/>
      <c r="AD41" s="8"/>
      <c r="AF41" s="99" t="s">
        <v>68</v>
      </c>
      <c r="AG41" s="10"/>
      <c r="AH41" s="89"/>
      <c r="AI41" s="33">
        <v>6.25</v>
      </c>
      <c r="AJ41" s="3">
        <v>0</v>
      </c>
      <c r="AK41" s="4">
        <f t="shared" si="36"/>
        <v>0</v>
      </c>
      <c r="AL41" s="4">
        <f t="shared" si="37"/>
        <v>0</v>
      </c>
      <c r="AM41" s="7"/>
      <c r="AN41" s="8"/>
    </row>
    <row r="42" spans="2:40" ht="17" thickBot="1" x14ac:dyDescent="0.25">
      <c r="B42" s="9" t="s">
        <v>33</v>
      </c>
      <c r="C42" s="8" t="s">
        <v>34</v>
      </c>
      <c r="D42" s="25">
        <v>720167758513</v>
      </c>
      <c r="E42" s="7">
        <v>1</v>
      </c>
      <c r="F42" s="3">
        <v>7</v>
      </c>
      <c r="G42" s="4">
        <f t="shared" ref="G42" si="40">E42*F42</f>
        <v>7</v>
      </c>
      <c r="H42" s="4">
        <f t="shared" ref="H42" si="41">G42*2</f>
        <v>14</v>
      </c>
      <c r="I42" s="7"/>
      <c r="J42" s="8"/>
      <c r="V42" s="9" t="s">
        <v>30</v>
      </c>
      <c r="W42" s="10"/>
      <c r="X42" s="89"/>
      <c r="Y42" s="33">
        <v>0</v>
      </c>
      <c r="Z42" s="3">
        <v>0</v>
      </c>
      <c r="AA42" s="4">
        <f t="shared" si="34"/>
        <v>0</v>
      </c>
      <c r="AB42" s="4">
        <f t="shared" si="35"/>
        <v>0</v>
      </c>
      <c r="AC42" s="7"/>
      <c r="AD42" s="8"/>
      <c r="AF42" s="9" t="s">
        <v>30</v>
      </c>
      <c r="AG42" s="10"/>
      <c r="AH42" s="89"/>
      <c r="AI42" s="33">
        <v>0</v>
      </c>
      <c r="AJ42" s="3">
        <v>0</v>
      </c>
      <c r="AK42" s="4">
        <f t="shared" si="36"/>
        <v>0</v>
      </c>
      <c r="AL42" s="4">
        <f t="shared" si="37"/>
        <v>0</v>
      </c>
      <c r="AM42" s="7"/>
      <c r="AN42" s="8"/>
    </row>
    <row r="43" spans="2:40" ht="17" thickBot="1" x14ac:dyDescent="0.25">
      <c r="B43" s="9"/>
      <c r="C43" s="10"/>
      <c r="D43" s="11"/>
      <c r="E43" s="26"/>
      <c r="F43" s="27" t="s">
        <v>36</v>
      </c>
      <c r="G43" s="28">
        <f>SUM(G26:G42)</f>
        <v>7</v>
      </c>
      <c r="H43" s="29">
        <f>SUM(H26:H42)</f>
        <v>14</v>
      </c>
      <c r="I43" s="30">
        <v>0</v>
      </c>
      <c r="J43" s="31">
        <f>(I43-G43)</f>
        <v>-7</v>
      </c>
      <c r="V43" s="9" t="s">
        <v>32</v>
      </c>
      <c r="W43" s="10"/>
      <c r="X43" s="89"/>
      <c r="Y43" s="33">
        <v>0</v>
      </c>
      <c r="Z43" s="3">
        <v>0</v>
      </c>
      <c r="AA43" s="4">
        <f t="shared" si="34"/>
        <v>0</v>
      </c>
      <c r="AB43" s="4">
        <f t="shared" si="35"/>
        <v>0</v>
      </c>
      <c r="AC43" s="7"/>
      <c r="AD43" s="8"/>
      <c r="AF43" s="9" t="s">
        <v>32</v>
      </c>
      <c r="AG43" s="10"/>
      <c r="AH43" s="89"/>
      <c r="AI43" s="33">
        <v>0</v>
      </c>
      <c r="AJ43" s="3">
        <v>0</v>
      </c>
      <c r="AK43" s="4">
        <f t="shared" si="36"/>
        <v>0</v>
      </c>
      <c r="AL43" s="4">
        <f t="shared" si="37"/>
        <v>0</v>
      </c>
      <c r="AM43" s="7"/>
      <c r="AN43" s="8"/>
    </row>
    <row r="44" spans="2:40" x14ac:dyDescent="0.2">
      <c r="V44" s="9" t="s">
        <v>33</v>
      </c>
      <c r="W44" s="8" t="s">
        <v>34</v>
      </c>
      <c r="X44" s="25">
        <v>720167758513</v>
      </c>
      <c r="Y44" s="7">
        <v>1</v>
      </c>
      <c r="Z44" s="3">
        <v>7</v>
      </c>
      <c r="AA44" s="4">
        <f t="shared" si="34"/>
        <v>7</v>
      </c>
      <c r="AB44" s="4">
        <f t="shared" si="35"/>
        <v>14</v>
      </c>
      <c r="AC44" s="7"/>
      <c r="AD44" s="8"/>
      <c r="AF44" s="9" t="s">
        <v>33</v>
      </c>
      <c r="AG44" s="8" t="s">
        <v>34</v>
      </c>
      <c r="AH44" s="25">
        <v>720167758513</v>
      </c>
      <c r="AI44" s="7">
        <v>1</v>
      </c>
      <c r="AJ44" s="3">
        <v>7</v>
      </c>
      <c r="AK44" s="4">
        <f t="shared" si="36"/>
        <v>7</v>
      </c>
      <c r="AL44" s="4">
        <f t="shared" si="37"/>
        <v>14</v>
      </c>
      <c r="AM44" s="7"/>
      <c r="AN44" s="8"/>
    </row>
    <row r="45" spans="2:40" x14ac:dyDescent="0.2">
      <c r="V45" s="9"/>
      <c r="W45" s="10"/>
      <c r="X45" s="24"/>
      <c r="Y45" s="26"/>
      <c r="Z45" s="34" t="s">
        <v>36</v>
      </c>
      <c r="AA45" s="28">
        <f>SUM(AA27:AA44)</f>
        <v>7</v>
      </c>
      <c r="AB45" s="28">
        <f>SUM(AB27:AB44)</f>
        <v>14</v>
      </c>
      <c r="AC45" s="30">
        <v>1</v>
      </c>
      <c r="AD45" s="35">
        <f>(AC45-AA45)</f>
        <v>-6</v>
      </c>
      <c r="AF45" s="9"/>
      <c r="AG45" s="10"/>
      <c r="AH45" s="24"/>
      <c r="AI45" s="26"/>
      <c r="AJ45" s="34" t="s">
        <v>36</v>
      </c>
      <c r="AK45" s="28">
        <f>SUM(AK27:AK44)</f>
        <v>7</v>
      </c>
      <c r="AL45" s="28">
        <f>SUM(AL27:AL44)</f>
        <v>14</v>
      </c>
      <c r="AM45" s="30">
        <v>1</v>
      </c>
      <c r="AN45" s="35">
        <f>(AM45-AK45)</f>
        <v>-6</v>
      </c>
    </row>
    <row r="47" spans="2:40" ht="17" thickBot="1" x14ac:dyDescent="0.25"/>
    <row r="48" spans="2:40" ht="22" thickBot="1" x14ac:dyDescent="0.3">
      <c r="B48" s="83" t="s">
        <v>53</v>
      </c>
      <c r="C48" s="84"/>
      <c r="D48" s="84"/>
      <c r="E48" s="84"/>
      <c r="F48" s="84"/>
      <c r="G48" s="84"/>
      <c r="H48" s="84"/>
      <c r="I48" s="84"/>
      <c r="J48" s="85"/>
      <c r="L48" s="86" t="s">
        <v>44</v>
      </c>
      <c r="M48" s="87"/>
      <c r="N48" s="87"/>
      <c r="O48" s="87"/>
      <c r="P48" s="87"/>
      <c r="Q48" s="87"/>
      <c r="R48" s="87"/>
      <c r="S48" s="87"/>
      <c r="T48" s="88"/>
      <c r="V48" s="77" t="s">
        <v>47</v>
      </c>
      <c r="W48" s="78"/>
      <c r="X48" s="78"/>
      <c r="Y48" s="78"/>
      <c r="Z48" s="78"/>
      <c r="AA48" s="78"/>
      <c r="AB48" s="78"/>
      <c r="AC48" s="78"/>
      <c r="AD48" s="79"/>
      <c r="AF48" s="129" t="s">
        <v>49</v>
      </c>
      <c r="AG48" s="130"/>
      <c r="AH48" s="130"/>
      <c r="AI48" s="130"/>
      <c r="AJ48" s="130"/>
      <c r="AK48" s="130"/>
      <c r="AL48" s="130"/>
      <c r="AM48" s="130"/>
      <c r="AN48" s="131"/>
    </row>
    <row r="49" spans="2:40" ht="17" thickBot="1" x14ac:dyDescent="0.25">
      <c r="B49" s="18" t="s">
        <v>1</v>
      </c>
      <c r="C49" s="19" t="s">
        <v>2</v>
      </c>
      <c r="D49" s="20" t="s">
        <v>3</v>
      </c>
      <c r="E49" s="20" t="s">
        <v>4</v>
      </c>
      <c r="F49" s="20" t="s">
        <v>5</v>
      </c>
      <c r="G49" s="20" t="s">
        <v>6</v>
      </c>
      <c r="H49" s="20" t="s">
        <v>7</v>
      </c>
      <c r="I49" s="20" t="s">
        <v>8</v>
      </c>
      <c r="J49" s="19" t="s">
        <v>9</v>
      </c>
      <c r="L49" s="18" t="s">
        <v>1</v>
      </c>
      <c r="M49" s="19" t="s">
        <v>2</v>
      </c>
      <c r="N49" s="20" t="s">
        <v>3</v>
      </c>
      <c r="O49" s="20" t="s">
        <v>4</v>
      </c>
      <c r="P49" s="20" t="s">
        <v>5</v>
      </c>
      <c r="Q49" s="20" t="s">
        <v>6</v>
      </c>
      <c r="R49" s="20" t="s">
        <v>7</v>
      </c>
      <c r="S49" s="20" t="s">
        <v>8</v>
      </c>
      <c r="T49" s="19" t="s">
        <v>9</v>
      </c>
      <c r="V49" s="18" t="s">
        <v>1</v>
      </c>
      <c r="W49" s="19" t="s">
        <v>2</v>
      </c>
      <c r="X49" s="20" t="s">
        <v>3</v>
      </c>
      <c r="Y49" s="20" t="s">
        <v>4</v>
      </c>
      <c r="Z49" s="20" t="s">
        <v>40</v>
      </c>
      <c r="AA49" s="20" t="s">
        <v>6</v>
      </c>
      <c r="AB49" s="20" t="s">
        <v>7</v>
      </c>
      <c r="AC49" s="20" t="s">
        <v>8</v>
      </c>
      <c r="AD49" s="19" t="s">
        <v>9</v>
      </c>
      <c r="AF49" s="18" t="s">
        <v>1</v>
      </c>
      <c r="AG49" s="19" t="s">
        <v>2</v>
      </c>
      <c r="AH49" s="20" t="s">
        <v>3</v>
      </c>
      <c r="AI49" s="20" t="s">
        <v>4</v>
      </c>
      <c r="AJ49" s="20" t="s">
        <v>40</v>
      </c>
      <c r="AK49" s="20" t="s">
        <v>6</v>
      </c>
      <c r="AL49" s="20" t="s">
        <v>7</v>
      </c>
      <c r="AM49" s="20" t="s">
        <v>8</v>
      </c>
      <c r="AN49" s="19" t="s">
        <v>9</v>
      </c>
    </row>
    <row r="50" spans="2:40" x14ac:dyDescent="0.2">
      <c r="B50" s="93" t="s">
        <v>56</v>
      </c>
      <c r="C50" s="8"/>
      <c r="D50" s="21"/>
      <c r="E50" s="22">
        <v>0.33333333333333331</v>
      </c>
      <c r="F50" s="3">
        <v>0</v>
      </c>
      <c r="G50" s="4">
        <f>E50*F50</f>
        <v>0</v>
      </c>
      <c r="H50" s="4">
        <f>G50*2</f>
        <v>0</v>
      </c>
      <c r="I50" s="1"/>
      <c r="J50" s="2"/>
      <c r="L50" s="97" t="s">
        <v>56</v>
      </c>
      <c r="M50" s="8"/>
      <c r="N50" s="21"/>
      <c r="O50" s="22">
        <v>0.33333333333333331</v>
      </c>
      <c r="P50" s="3">
        <v>0</v>
      </c>
      <c r="Q50" s="4">
        <f>O50*P50</f>
        <v>0</v>
      </c>
      <c r="R50" s="4">
        <f>Q50*2</f>
        <v>0</v>
      </c>
      <c r="S50" s="1"/>
      <c r="T50" s="2"/>
      <c r="V50" s="93" t="s">
        <v>56</v>
      </c>
      <c r="W50" s="8"/>
      <c r="X50" s="21"/>
      <c r="Y50" s="22">
        <v>0.33333333333333331</v>
      </c>
      <c r="Z50" s="3">
        <v>0</v>
      </c>
      <c r="AA50" s="4">
        <f>Y50*Z50</f>
        <v>0</v>
      </c>
      <c r="AB50" s="4">
        <f>AA50*2</f>
        <v>0</v>
      </c>
      <c r="AC50" s="1"/>
      <c r="AD50" s="2"/>
      <c r="AF50" s="109" t="s">
        <v>56</v>
      </c>
      <c r="AG50" s="110"/>
      <c r="AH50" s="111"/>
      <c r="AI50" s="112">
        <v>0.66666666666666663</v>
      </c>
      <c r="AJ50" s="3">
        <v>0</v>
      </c>
      <c r="AK50" s="4">
        <f t="shared" ref="AK50:AK67" si="42">AI50*AJ50</f>
        <v>0</v>
      </c>
      <c r="AL50" s="4">
        <f t="shared" ref="AL50:AL67" si="43">AK50*2</f>
        <v>0</v>
      </c>
      <c r="AM50" s="113"/>
      <c r="AN50" s="114"/>
    </row>
    <row r="51" spans="2:40" ht="17" thickBot="1" x14ac:dyDescent="0.25">
      <c r="B51" s="94" t="s">
        <v>57</v>
      </c>
      <c r="C51" s="8"/>
      <c r="D51" s="21"/>
      <c r="E51" s="22">
        <v>0.33333333333333331</v>
      </c>
      <c r="F51" s="3">
        <v>0</v>
      </c>
      <c r="G51" s="4">
        <f t="shared" ref="G51:G64" si="44">E51*F51</f>
        <v>0</v>
      </c>
      <c r="H51" s="4">
        <f t="shared" ref="H51:H64" si="45">G51*2</f>
        <v>0</v>
      </c>
      <c r="I51" s="1"/>
      <c r="J51" s="2"/>
      <c r="L51" s="98" t="s">
        <v>57</v>
      </c>
      <c r="M51" s="8"/>
      <c r="N51" s="21"/>
      <c r="O51" s="22">
        <v>0.33333333333333331</v>
      </c>
      <c r="P51" s="3">
        <v>0</v>
      </c>
      <c r="Q51" s="4">
        <f t="shared" ref="Q51:Q62" si="46">O51*P51</f>
        <v>0</v>
      </c>
      <c r="R51" s="4">
        <f t="shared" ref="R51:R62" si="47">Q51*2</f>
        <v>0</v>
      </c>
      <c r="S51" s="1"/>
      <c r="T51" s="2"/>
      <c r="V51" s="94" t="s">
        <v>57</v>
      </c>
      <c r="W51" s="8"/>
      <c r="X51" s="21"/>
      <c r="Y51" s="22">
        <v>0.33333333333333331</v>
      </c>
      <c r="Z51" s="3">
        <v>0</v>
      </c>
      <c r="AA51" s="4">
        <f t="shared" ref="AA51:AA58" si="48">Y51*Z51</f>
        <v>0</v>
      </c>
      <c r="AB51" s="4">
        <f t="shared" ref="AB51:AB58" si="49">AA51*2</f>
        <v>0</v>
      </c>
      <c r="AC51" s="1"/>
      <c r="AD51" s="2"/>
      <c r="AF51" s="115" t="s">
        <v>57</v>
      </c>
      <c r="AG51" s="110"/>
      <c r="AH51" s="111"/>
      <c r="AI51" s="112">
        <v>0.66666666666666663</v>
      </c>
      <c r="AJ51" s="3">
        <v>0</v>
      </c>
      <c r="AK51" s="4">
        <f t="shared" si="42"/>
        <v>0</v>
      </c>
      <c r="AL51" s="4">
        <f t="shared" si="43"/>
        <v>0</v>
      </c>
      <c r="AM51" s="113"/>
      <c r="AN51" s="114"/>
    </row>
    <row r="52" spans="2:40" x14ac:dyDescent="0.2">
      <c r="B52" s="91" t="s">
        <v>58</v>
      </c>
      <c r="C52" s="8"/>
      <c r="D52" s="21"/>
      <c r="E52" s="22">
        <v>0.33333333333333331</v>
      </c>
      <c r="F52" s="3">
        <v>0</v>
      </c>
      <c r="G52" s="4">
        <f t="shared" si="44"/>
        <v>0</v>
      </c>
      <c r="H52" s="4">
        <f t="shared" si="45"/>
        <v>0</v>
      </c>
      <c r="I52" s="1"/>
      <c r="J52" s="2"/>
      <c r="L52" s="93" t="s">
        <v>58</v>
      </c>
      <c r="M52" s="8"/>
      <c r="N52" s="21"/>
      <c r="O52" s="22">
        <v>0.33333333333333331</v>
      </c>
      <c r="P52" s="3">
        <v>0</v>
      </c>
      <c r="Q52" s="4">
        <f t="shared" si="46"/>
        <v>0</v>
      </c>
      <c r="R52" s="4">
        <f t="shared" si="47"/>
        <v>0</v>
      </c>
      <c r="S52" s="1"/>
      <c r="T52" s="2"/>
      <c r="V52" s="91" t="s">
        <v>58</v>
      </c>
      <c r="W52" s="8"/>
      <c r="X52" s="21"/>
      <c r="Y52" s="22">
        <v>0.33333333333333331</v>
      </c>
      <c r="Z52" s="3">
        <v>0</v>
      </c>
      <c r="AA52" s="4">
        <f t="shared" si="48"/>
        <v>0</v>
      </c>
      <c r="AB52" s="4">
        <f t="shared" si="49"/>
        <v>0</v>
      </c>
      <c r="AC52" s="1"/>
      <c r="AD52" s="2"/>
      <c r="AF52" s="116" t="s">
        <v>58</v>
      </c>
      <c r="AG52" s="110"/>
      <c r="AH52" s="111"/>
      <c r="AI52" s="112">
        <v>0.66666666666666663</v>
      </c>
      <c r="AJ52" s="3">
        <v>0</v>
      </c>
      <c r="AK52" s="4">
        <f t="shared" si="42"/>
        <v>0</v>
      </c>
      <c r="AL52" s="4">
        <f t="shared" si="43"/>
        <v>0</v>
      </c>
      <c r="AM52" s="113"/>
      <c r="AN52" s="114"/>
    </row>
    <row r="53" spans="2:40" ht="17" thickBot="1" x14ac:dyDescent="0.25">
      <c r="B53" s="92" t="s">
        <v>59</v>
      </c>
      <c r="C53" s="8"/>
      <c r="D53" s="21"/>
      <c r="E53" s="22">
        <v>0.33333333333333331</v>
      </c>
      <c r="F53" s="3">
        <v>0</v>
      </c>
      <c r="G53" s="4">
        <f t="shared" si="44"/>
        <v>0</v>
      </c>
      <c r="H53" s="4">
        <f t="shared" si="45"/>
        <v>0</v>
      </c>
      <c r="I53" s="1"/>
      <c r="J53" s="2"/>
      <c r="L53" s="94" t="s">
        <v>59</v>
      </c>
      <c r="M53" s="8"/>
      <c r="N53" s="21"/>
      <c r="O53" s="22">
        <v>0.33333333333333331</v>
      </c>
      <c r="P53" s="3">
        <v>0</v>
      </c>
      <c r="Q53" s="4">
        <f t="shared" si="46"/>
        <v>0</v>
      </c>
      <c r="R53" s="4">
        <f t="shared" si="47"/>
        <v>0</v>
      </c>
      <c r="S53" s="1"/>
      <c r="T53" s="2"/>
      <c r="V53" s="92" t="s">
        <v>59</v>
      </c>
      <c r="W53" s="8"/>
      <c r="X53" s="21"/>
      <c r="Y53" s="22">
        <v>0.33333333333333331</v>
      </c>
      <c r="Z53" s="3">
        <v>0</v>
      </c>
      <c r="AA53" s="4">
        <f t="shared" si="48"/>
        <v>0</v>
      </c>
      <c r="AB53" s="4">
        <f t="shared" si="49"/>
        <v>0</v>
      </c>
      <c r="AC53" s="1"/>
      <c r="AD53" s="2"/>
      <c r="AF53" s="117" t="s">
        <v>59</v>
      </c>
      <c r="AG53" s="110"/>
      <c r="AH53" s="111"/>
      <c r="AI53" s="112">
        <v>0.66666666666666663</v>
      </c>
      <c r="AJ53" s="3">
        <v>0</v>
      </c>
      <c r="AK53" s="4">
        <f t="shared" si="42"/>
        <v>0</v>
      </c>
      <c r="AL53" s="4">
        <f t="shared" si="43"/>
        <v>0</v>
      </c>
      <c r="AM53" s="113"/>
      <c r="AN53" s="114"/>
    </row>
    <row r="54" spans="2:40" x14ac:dyDescent="0.2">
      <c r="B54" s="93" t="s">
        <v>60</v>
      </c>
      <c r="C54" s="8"/>
      <c r="D54" s="21"/>
      <c r="E54" s="22">
        <v>0.33333333333333331</v>
      </c>
      <c r="F54" s="3">
        <v>0</v>
      </c>
      <c r="G54" s="4">
        <f t="shared" si="44"/>
        <v>0</v>
      </c>
      <c r="H54" s="4">
        <f t="shared" si="45"/>
        <v>0</v>
      </c>
      <c r="I54" s="1"/>
      <c r="J54" s="2"/>
      <c r="L54" s="97" t="s">
        <v>60</v>
      </c>
      <c r="M54" s="8"/>
      <c r="N54" s="21"/>
      <c r="O54" s="22">
        <v>0.33333333333333331</v>
      </c>
      <c r="P54" s="3">
        <v>0</v>
      </c>
      <c r="Q54" s="4">
        <f t="shared" si="46"/>
        <v>0</v>
      </c>
      <c r="R54" s="4">
        <f t="shared" si="47"/>
        <v>0</v>
      </c>
      <c r="S54" s="1"/>
      <c r="T54" s="2"/>
      <c r="V54" s="93" t="s">
        <v>60</v>
      </c>
      <c r="W54" s="8"/>
      <c r="X54" s="21"/>
      <c r="Y54" s="22">
        <v>0.33333333333333331</v>
      </c>
      <c r="Z54" s="3">
        <v>0</v>
      </c>
      <c r="AA54" s="4">
        <f t="shared" si="48"/>
        <v>0</v>
      </c>
      <c r="AB54" s="4">
        <f t="shared" si="49"/>
        <v>0</v>
      </c>
      <c r="AC54" s="1"/>
      <c r="AD54" s="2"/>
      <c r="AF54" s="118" t="s">
        <v>60</v>
      </c>
      <c r="AG54" s="110"/>
      <c r="AH54" s="111"/>
      <c r="AI54" s="112">
        <v>0.33333333333333331</v>
      </c>
      <c r="AJ54" s="3">
        <v>0</v>
      </c>
      <c r="AK54" s="4">
        <f t="shared" si="42"/>
        <v>0</v>
      </c>
      <c r="AL54" s="4">
        <f t="shared" si="43"/>
        <v>0</v>
      </c>
      <c r="AM54" s="113"/>
      <c r="AN54" s="114"/>
    </row>
    <row r="55" spans="2:40" ht="17" thickBot="1" x14ac:dyDescent="0.25">
      <c r="B55" s="94" t="s">
        <v>61</v>
      </c>
      <c r="C55" s="8"/>
      <c r="D55" s="21"/>
      <c r="E55" s="22">
        <v>0.33333333333333331</v>
      </c>
      <c r="F55" s="3">
        <v>0</v>
      </c>
      <c r="G55" s="4">
        <f t="shared" si="44"/>
        <v>0</v>
      </c>
      <c r="H55" s="4">
        <f t="shared" si="45"/>
        <v>0</v>
      </c>
      <c r="I55" s="1"/>
      <c r="J55" s="2"/>
      <c r="L55" s="98" t="s">
        <v>61</v>
      </c>
      <c r="M55" s="8"/>
      <c r="N55" s="21"/>
      <c r="O55" s="22">
        <v>0.33333333333333331</v>
      </c>
      <c r="P55" s="3">
        <v>0</v>
      </c>
      <c r="Q55" s="4">
        <f t="shared" si="46"/>
        <v>0</v>
      </c>
      <c r="R55" s="4">
        <f t="shared" si="47"/>
        <v>0</v>
      </c>
      <c r="S55" s="1"/>
      <c r="T55" s="2"/>
      <c r="V55" s="94" t="s">
        <v>61</v>
      </c>
      <c r="W55" s="8"/>
      <c r="X55" s="21"/>
      <c r="Y55" s="22">
        <v>0.33333333333333331</v>
      </c>
      <c r="Z55" s="3">
        <v>0</v>
      </c>
      <c r="AA55" s="4">
        <f t="shared" si="48"/>
        <v>0</v>
      </c>
      <c r="AB55" s="4">
        <f t="shared" si="49"/>
        <v>0</v>
      </c>
      <c r="AC55" s="1"/>
      <c r="AD55" s="2"/>
      <c r="AF55" s="115" t="s">
        <v>61</v>
      </c>
      <c r="AG55" s="110"/>
      <c r="AH55" s="111"/>
      <c r="AI55" s="112">
        <v>0.33333333333333331</v>
      </c>
      <c r="AJ55" s="3">
        <v>0</v>
      </c>
      <c r="AK55" s="4">
        <f t="shared" si="42"/>
        <v>0</v>
      </c>
      <c r="AL55" s="4">
        <f t="shared" si="43"/>
        <v>0</v>
      </c>
      <c r="AM55" s="113"/>
      <c r="AN55" s="114"/>
    </row>
    <row r="56" spans="2:40" x14ac:dyDescent="0.2">
      <c r="B56" s="91" t="s">
        <v>62</v>
      </c>
      <c r="C56" s="8"/>
      <c r="D56" s="21"/>
      <c r="E56" s="22">
        <v>0.33333333333333331</v>
      </c>
      <c r="F56" s="3">
        <v>0</v>
      </c>
      <c r="G56" s="4">
        <f t="shared" si="44"/>
        <v>0</v>
      </c>
      <c r="H56" s="4">
        <f t="shared" si="45"/>
        <v>0</v>
      </c>
      <c r="I56" s="1"/>
      <c r="J56" s="2"/>
      <c r="L56" s="93" t="s">
        <v>62</v>
      </c>
      <c r="M56" s="8"/>
      <c r="N56" s="21"/>
      <c r="O56" s="22">
        <v>0.33333333333333331</v>
      </c>
      <c r="P56" s="3">
        <v>0</v>
      </c>
      <c r="Q56" s="4">
        <f t="shared" si="46"/>
        <v>0</v>
      </c>
      <c r="R56" s="4">
        <f t="shared" si="47"/>
        <v>0</v>
      </c>
      <c r="S56" s="1"/>
      <c r="T56" s="2"/>
      <c r="V56" s="91" t="s">
        <v>62</v>
      </c>
      <c r="W56" s="8"/>
      <c r="X56" s="21"/>
      <c r="Y56" s="22">
        <v>0.33333333333333331</v>
      </c>
      <c r="Z56" s="3">
        <v>0</v>
      </c>
      <c r="AA56" s="4">
        <f t="shared" si="48"/>
        <v>0</v>
      </c>
      <c r="AB56" s="4">
        <f t="shared" si="49"/>
        <v>0</v>
      </c>
      <c r="AC56" s="1"/>
      <c r="AD56" s="2"/>
      <c r="AF56" s="116" t="s">
        <v>62</v>
      </c>
      <c r="AG56" s="110"/>
      <c r="AH56" s="111"/>
      <c r="AI56" s="112">
        <v>0.33333333333333331</v>
      </c>
      <c r="AJ56" s="3">
        <v>0</v>
      </c>
      <c r="AK56" s="4">
        <f t="shared" si="42"/>
        <v>0</v>
      </c>
      <c r="AL56" s="4">
        <f t="shared" si="43"/>
        <v>0</v>
      </c>
      <c r="AM56" s="113"/>
      <c r="AN56" s="114"/>
    </row>
    <row r="57" spans="2:40" ht="17" thickBot="1" x14ac:dyDescent="0.25">
      <c r="B57" s="92" t="s">
        <v>63</v>
      </c>
      <c r="C57" s="8"/>
      <c r="D57" s="21"/>
      <c r="E57" s="22">
        <v>0.33333333333333331</v>
      </c>
      <c r="F57" s="3">
        <v>0</v>
      </c>
      <c r="G57" s="4">
        <f t="shared" si="44"/>
        <v>0</v>
      </c>
      <c r="H57" s="4">
        <f t="shared" si="45"/>
        <v>0</v>
      </c>
      <c r="I57" s="1"/>
      <c r="J57" s="2"/>
      <c r="L57" s="94" t="s">
        <v>63</v>
      </c>
      <c r="M57" s="8"/>
      <c r="N57" s="21"/>
      <c r="O57" s="22">
        <v>0.33333333333333331</v>
      </c>
      <c r="P57" s="3">
        <v>0</v>
      </c>
      <c r="Q57" s="4">
        <f t="shared" si="46"/>
        <v>0</v>
      </c>
      <c r="R57" s="4">
        <f t="shared" si="47"/>
        <v>0</v>
      </c>
      <c r="S57" s="1"/>
      <c r="T57" s="2"/>
      <c r="V57" s="92" t="s">
        <v>63</v>
      </c>
      <c r="W57" s="8"/>
      <c r="X57" s="21"/>
      <c r="Y57" s="22">
        <v>0.33333333333333331</v>
      </c>
      <c r="Z57" s="3">
        <v>0</v>
      </c>
      <c r="AA57" s="4">
        <f t="shared" si="48"/>
        <v>0</v>
      </c>
      <c r="AB57" s="4">
        <f t="shared" si="49"/>
        <v>0</v>
      </c>
      <c r="AC57" s="1"/>
      <c r="AD57" s="2"/>
      <c r="AF57" s="117" t="s">
        <v>63</v>
      </c>
      <c r="AG57" s="110"/>
      <c r="AH57" s="111"/>
      <c r="AI57" s="112">
        <v>0.33333333333333331</v>
      </c>
      <c r="AJ57" s="3">
        <v>0</v>
      </c>
      <c r="AK57" s="4">
        <f t="shared" si="42"/>
        <v>0</v>
      </c>
      <c r="AL57" s="4">
        <f t="shared" si="43"/>
        <v>0</v>
      </c>
      <c r="AM57" s="113"/>
      <c r="AN57" s="114"/>
    </row>
    <row r="58" spans="2:40" x14ac:dyDescent="0.2">
      <c r="B58" s="93" t="s">
        <v>64</v>
      </c>
      <c r="C58" s="8"/>
      <c r="D58" s="21"/>
      <c r="E58" s="22">
        <v>0.33333333333333331</v>
      </c>
      <c r="F58" s="3">
        <v>0</v>
      </c>
      <c r="G58" s="4">
        <f t="shared" si="44"/>
        <v>0</v>
      </c>
      <c r="H58" s="4">
        <f t="shared" si="45"/>
        <v>0</v>
      </c>
      <c r="I58" s="1"/>
      <c r="J58" s="2"/>
      <c r="L58" s="97" t="s">
        <v>64</v>
      </c>
      <c r="M58" s="8"/>
      <c r="N58" s="21"/>
      <c r="O58" s="22">
        <v>0.33333333333333331</v>
      </c>
      <c r="P58" s="3">
        <v>0</v>
      </c>
      <c r="Q58" s="4">
        <f t="shared" si="46"/>
        <v>0</v>
      </c>
      <c r="R58" s="4">
        <f t="shared" si="47"/>
        <v>0</v>
      </c>
      <c r="S58" s="1"/>
      <c r="T58" s="2"/>
      <c r="V58" s="93" t="s">
        <v>64</v>
      </c>
      <c r="W58" s="8"/>
      <c r="X58" s="21"/>
      <c r="Y58" s="22">
        <v>0.33333333333333331</v>
      </c>
      <c r="Z58" s="3">
        <v>0</v>
      </c>
      <c r="AA58" s="4">
        <f t="shared" si="48"/>
        <v>0</v>
      </c>
      <c r="AB58" s="4">
        <f t="shared" si="49"/>
        <v>0</v>
      </c>
      <c r="AC58" s="1"/>
      <c r="AD58" s="2"/>
      <c r="AF58" s="118" t="s">
        <v>64</v>
      </c>
      <c r="AG58" s="110"/>
      <c r="AH58" s="111"/>
      <c r="AI58" s="112">
        <v>0.33333333333333331</v>
      </c>
      <c r="AJ58" s="3">
        <v>0</v>
      </c>
      <c r="AK58" s="4">
        <f t="shared" si="42"/>
        <v>0</v>
      </c>
      <c r="AL58" s="4">
        <f t="shared" si="43"/>
        <v>0</v>
      </c>
      <c r="AM58" s="113"/>
      <c r="AN58" s="114"/>
    </row>
    <row r="59" spans="2:40" ht="17" thickBot="1" x14ac:dyDescent="0.25">
      <c r="B59" s="94" t="s">
        <v>65</v>
      </c>
      <c r="C59" s="8"/>
      <c r="D59" s="21"/>
      <c r="E59" s="22">
        <v>0.33333333333333331</v>
      </c>
      <c r="F59" s="3">
        <v>0</v>
      </c>
      <c r="G59" s="4">
        <f t="shared" si="44"/>
        <v>0</v>
      </c>
      <c r="H59" s="4">
        <f t="shared" si="45"/>
        <v>0</v>
      </c>
      <c r="I59" s="1"/>
      <c r="J59" s="2"/>
      <c r="L59" s="98" t="s">
        <v>65</v>
      </c>
      <c r="M59" s="8"/>
      <c r="N59" s="21"/>
      <c r="O59" s="22">
        <v>0.33333333333333331</v>
      </c>
      <c r="P59" s="3">
        <v>0</v>
      </c>
      <c r="Q59" s="4">
        <f t="shared" si="46"/>
        <v>0</v>
      </c>
      <c r="R59" s="4">
        <f t="shared" si="47"/>
        <v>0</v>
      </c>
      <c r="S59" s="1"/>
      <c r="T59" s="2"/>
      <c r="V59" s="94" t="s">
        <v>65</v>
      </c>
      <c r="W59" s="8"/>
      <c r="X59" s="21"/>
      <c r="Y59" s="22">
        <v>0.33333333333333331</v>
      </c>
      <c r="Z59" s="3">
        <v>0</v>
      </c>
      <c r="AA59" s="4">
        <f>Y59*Z59</f>
        <v>0</v>
      </c>
      <c r="AB59" s="4">
        <f>AA59*2</f>
        <v>0</v>
      </c>
      <c r="AC59" s="1"/>
      <c r="AD59" s="2"/>
      <c r="AF59" s="115" t="s">
        <v>65</v>
      </c>
      <c r="AG59" s="110"/>
      <c r="AH59" s="111"/>
      <c r="AI59" s="112">
        <v>0.33333333333333331</v>
      </c>
      <c r="AJ59" s="3">
        <v>0</v>
      </c>
      <c r="AK59" s="4">
        <f t="shared" si="42"/>
        <v>0</v>
      </c>
      <c r="AL59" s="4">
        <f t="shared" si="43"/>
        <v>0</v>
      </c>
      <c r="AM59" s="113"/>
      <c r="AN59" s="114"/>
    </row>
    <row r="60" spans="2:40" x14ac:dyDescent="0.2">
      <c r="B60" s="91" t="s">
        <v>66</v>
      </c>
      <c r="C60" s="10"/>
      <c r="D60" s="23"/>
      <c r="E60" s="33">
        <v>0.33333333333333331</v>
      </c>
      <c r="F60" s="3">
        <v>0</v>
      </c>
      <c r="G60" s="4">
        <f t="shared" si="44"/>
        <v>0</v>
      </c>
      <c r="H60" s="4">
        <f t="shared" si="45"/>
        <v>0</v>
      </c>
      <c r="I60" s="7"/>
      <c r="J60" s="8"/>
      <c r="L60" s="96" t="s">
        <v>68</v>
      </c>
      <c r="M60" s="10"/>
      <c r="N60" s="89"/>
      <c r="O60" s="33">
        <v>2.3333333333333335</v>
      </c>
      <c r="P60" s="3">
        <v>0</v>
      </c>
      <c r="Q60" s="4">
        <f t="shared" si="46"/>
        <v>0</v>
      </c>
      <c r="R60" s="4">
        <f t="shared" si="47"/>
        <v>0</v>
      </c>
      <c r="S60" s="7"/>
      <c r="T60" s="8"/>
      <c r="V60" s="91" t="s">
        <v>66</v>
      </c>
      <c r="W60" s="10"/>
      <c r="X60" s="23"/>
      <c r="Y60" s="33">
        <v>0.33333333333333331</v>
      </c>
      <c r="Z60" s="3">
        <v>0</v>
      </c>
      <c r="AA60" s="4">
        <f t="shared" ref="AA60:AA67" si="50">Y60*Z60</f>
        <v>0</v>
      </c>
      <c r="AB60" s="4">
        <f t="shared" ref="AB60:AB67" si="51">AA60*2</f>
        <v>0</v>
      </c>
      <c r="AC60" s="7"/>
      <c r="AD60" s="8"/>
      <c r="AF60" s="116" t="s">
        <v>66</v>
      </c>
      <c r="AG60" s="10"/>
      <c r="AH60" s="119"/>
      <c r="AI60" s="33">
        <v>0.33333333333333331</v>
      </c>
      <c r="AJ60" s="3">
        <v>0</v>
      </c>
      <c r="AK60" s="4">
        <f t="shared" si="42"/>
        <v>0</v>
      </c>
      <c r="AL60" s="4">
        <f t="shared" si="43"/>
        <v>0</v>
      </c>
      <c r="AM60" s="120"/>
      <c r="AN60" s="110"/>
    </row>
    <row r="61" spans="2:40" ht="17" thickBot="1" x14ac:dyDescent="0.25">
      <c r="B61" s="95" t="s">
        <v>67</v>
      </c>
      <c r="C61" s="10"/>
      <c r="D61" s="23"/>
      <c r="E61" s="33">
        <v>0.33333333333333331</v>
      </c>
      <c r="F61" s="3">
        <v>0</v>
      </c>
      <c r="G61" s="4">
        <f t="shared" si="44"/>
        <v>0</v>
      </c>
      <c r="H61" s="4">
        <f t="shared" si="45"/>
        <v>0</v>
      </c>
      <c r="I61" s="7"/>
      <c r="J61" s="8"/>
      <c r="L61" s="9" t="s">
        <v>30</v>
      </c>
      <c r="M61" s="10"/>
      <c r="N61" s="89"/>
      <c r="O61" s="33">
        <v>3.125</v>
      </c>
      <c r="P61" s="3">
        <v>0</v>
      </c>
      <c r="Q61" s="4">
        <f t="shared" si="46"/>
        <v>0</v>
      </c>
      <c r="R61" s="4">
        <f t="shared" si="47"/>
        <v>0</v>
      </c>
      <c r="S61" s="7"/>
      <c r="T61" s="8"/>
      <c r="V61" s="95" t="s">
        <v>67</v>
      </c>
      <c r="W61" s="10"/>
      <c r="X61" s="23"/>
      <c r="Y61" s="33">
        <v>0.33333333333333331</v>
      </c>
      <c r="Z61" s="3">
        <v>0</v>
      </c>
      <c r="AA61" s="4">
        <f t="shared" si="50"/>
        <v>0</v>
      </c>
      <c r="AB61" s="4">
        <f t="shared" si="51"/>
        <v>0</v>
      </c>
      <c r="AC61" s="7"/>
      <c r="AD61" s="8"/>
      <c r="AF61" s="121" t="s">
        <v>67</v>
      </c>
      <c r="AG61" s="10"/>
      <c r="AH61" s="119"/>
      <c r="AI61" s="33">
        <v>0.33333333333333331</v>
      </c>
      <c r="AJ61" s="3">
        <v>0</v>
      </c>
      <c r="AK61" s="4">
        <f t="shared" si="42"/>
        <v>0</v>
      </c>
      <c r="AL61" s="4">
        <f t="shared" si="43"/>
        <v>0</v>
      </c>
      <c r="AM61" s="120"/>
      <c r="AN61" s="110"/>
    </row>
    <row r="62" spans="2:40" x14ac:dyDescent="0.2">
      <c r="B62" s="96" t="s">
        <v>68</v>
      </c>
      <c r="C62" s="10"/>
      <c r="D62" s="89"/>
      <c r="E62" s="33">
        <v>1.25</v>
      </c>
      <c r="F62" s="3">
        <v>0</v>
      </c>
      <c r="G62" s="4">
        <f t="shared" si="44"/>
        <v>0</v>
      </c>
      <c r="H62" s="4">
        <f t="shared" si="45"/>
        <v>0</v>
      </c>
      <c r="I62" s="7"/>
      <c r="J62" s="8"/>
      <c r="L62" s="9" t="s">
        <v>32</v>
      </c>
      <c r="M62" s="10"/>
      <c r="N62" s="89"/>
      <c r="O62" s="33">
        <v>0.5</v>
      </c>
      <c r="P62" s="3">
        <v>0</v>
      </c>
      <c r="Q62" s="4">
        <f t="shared" si="46"/>
        <v>0</v>
      </c>
      <c r="R62" s="4">
        <f t="shared" si="47"/>
        <v>0</v>
      </c>
      <c r="S62" s="7"/>
      <c r="T62" s="8"/>
      <c r="V62" s="100" t="s">
        <v>69</v>
      </c>
      <c r="W62" s="10"/>
      <c r="X62" s="89"/>
      <c r="Y62" s="33">
        <v>0.33333333333333331</v>
      </c>
      <c r="Z62" s="3">
        <v>0</v>
      </c>
      <c r="AA62" s="4">
        <f t="shared" si="50"/>
        <v>0</v>
      </c>
      <c r="AB62" s="4">
        <f t="shared" si="51"/>
        <v>0</v>
      </c>
      <c r="AC62" s="7"/>
      <c r="AD62" s="8"/>
      <c r="AF62" s="109" t="s">
        <v>69</v>
      </c>
      <c r="AG62" s="10"/>
      <c r="AH62" s="119"/>
      <c r="AI62" s="33">
        <v>0.33333333333333331</v>
      </c>
      <c r="AJ62" s="3">
        <v>0</v>
      </c>
      <c r="AK62" s="4">
        <f t="shared" si="42"/>
        <v>0</v>
      </c>
      <c r="AL62" s="4">
        <f t="shared" si="43"/>
        <v>0</v>
      </c>
      <c r="AM62" s="120"/>
      <c r="AN62" s="110"/>
    </row>
    <row r="63" spans="2:40" ht="17" thickBot="1" x14ac:dyDescent="0.25">
      <c r="B63" s="9" t="s">
        <v>30</v>
      </c>
      <c r="C63" s="10"/>
      <c r="D63" s="89"/>
      <c r="E63" s="33">
        <v>1.6666666666666665</v>
      </c>
      <c r="F63" s="3">
        <v>0</v>
      </c>
      <c r="G63" s="4">
        <f t="shared" si="44"/>
        <v>0</v>
      </c>
      <c r="H63" s="4">
        <f t="shared" si="45"/>
        <v>0</v>
      </c>
      <c r="I63" s="7"/>
      <c r="J63" s="8"/>
      <c r="L63" s="9" t="s">
        <v>33</v>
      </c>
      <c r="M63" s="8" t="s">
        <v>34</v>
      </c>
      <c r="N63" s="25">
        <v>720167758513</v>
      </c>
      <c r="O63" s="7">
        <v>0</v>
      </c>
      <c r="P63" s="3">
        <v>7</v>
      </c>
      <c r="Q63" s="4">
        <f t="shared" ref="Q63" si="52">O63*P63</f>
        <v>0</v>
      </c>
      <c r="R63" s="4">
        <f t="shared" ref="R63" si="53">Q63*2</f>
        <v>0</v>
      </c>
      <c r="S63" s="7"/>
      <c r="T63" s="8"/>
      <c r="V63" s="94" t="s">
        <v>70</v>
      </c>
      <c r="W63" s="10"/>
      <c r="X63" s="89"/>
      <c r="Y63" s="33">
        <v>0.33333333333333331</v>
      </c>
      <c r="Z63" s="3">
        <v>0</v>
      </c>
      <c r="AA63" s="4">
        <f t="shared" si="50"/>
        <v>0</v>
      </c>
      <c r="AB63" s="4">
        <f t="shared" si="51"/>
        <v>0</v>
      </c>
      <c r="AC63" s="7"/>
      <c r="AD63" s="8"/>
      <c r="AF63" s="115" t="s">
        <v>70</v>
      </c>
      <c r="AG63" s="10"/>
      <c r="AH63" s="119"/>
      <c r="AI63" s="33">
        <v>0.33333333333333331</v>
      </c>
      <c r="AJ63" s="3">
        <v>0</v>
      </c>
      <c r="AK63" s="4">
        <f t="shared" si="42"/>
        <v>0</v>
      </c>
      <c r="AL63" s="4">
        <f t="shared" si="43"/>
        <v>0</v>
      </c>
      <c r="AM63" s="120"/>
      <c r="AN63" s="110"/>
    </row>
    <row r="64" spans="2:40" ht="17" thickBot="1" x14ac:dyDescent="0.25">
      <c r="B64" s="9" t="s">
        <v>32</v>
      </c>
      <c r="C64" s="10"/>
      <c r="D64" s="89"/>
      <c r="E64" s="33">
        <v>1.6666666666666665</v>
      </c>
      <c r="F64" s="3">
        <v>0</v>
      </c>
      <c r="G64" s="4">
        <f t="shared" si="44"/>
        <v>0</v>
      </c>
      <c r="H64" s="4">
        <f t="shared" si="45"/>
        <v>0</v>
      </c>
      <c r="I64" s="7"/>
      <c r="J64" s="8"/>
      <c r="L64" s="9"/>
      <c r="M64" s="10"/>
      <c r="N64" s="11"/>
      <c r="O64" s="26"/>
      <c r="P64" s="27" t="s">
        <v>36</v>
      </c>
      <c r="Q64" s="28">
        <f>SUM(Q49:Q63)</f>
        <v>0</v>
      </c>
      <c r="R64" s="29">
        <f>SUM(R49:R63)</f>
        <v>0</v>
      </c>
      <c r="S64" s="30">
        <v>0</v>
      </c>
      <c r="T64" s="31">
        <f>(S64-Q64)</f>
        <v>0</v>
      </c>
      <c r="V64" s="99" t="s">
        <v>68</v>
      </c>
      <c r="W64" s="10"/>
      <c r="X64" s="89"/>
      <c r="Y64" s="33">
        <v>3.25</v>
      </c>
      <c r="Z64" s="3">
        <v>0</v>
      </c>
      <c r="AA64" s="4">
        <f t="shared" si="50"/>
        <v>0</v>
      </c>
      <c r="AB64" s="4">
        <f t="shared" si="51"/>
        <v>0</v>
      </c>
      <c r="AC64" s="7"/>
      <c r="AD64" s="8"/>
      <c r="AF64" s="9" t="s">
        <v>68</v>
      </c>
      <c r="AG64" s="10"/>
      <c r="AH64" s="119"/>
      <c r="AI64" s="33">
        <v>6.25</v>
      </c>
      <c r="AJ64" s="3">
        <v>0</v>
      </c>
      <c r="AK64" s="4">
        <f t="shared" si="42"/>
        <v>0</v>
      </c>
      <c r="AL64" s="4">
        <f t="shared" si="43"/>
        <v>0</v>
      </c>
      <c r="AM64" s="120"/>
      <c r="AN64" s="110"/>
    </row>
    <row r="65" spans="2:40" ht="17" thickBot="1" x14ac:dyDescent="0.25">
      <c r="B65" s="9" t="s">
        <v>33</v>
      </c>
      <c r="C65" s="8" t="s">
        <v>34</v>
      </c>
      <c r="D65" s="25">
        <v>720167758513</v>
      </c>
      <c r="E65" s="7">
        <v>0</v>
      </c>
      <c r="F65" s="3">
        <v>7</v>
      </c>
      <c r="G65" s="4">
        <f t="shared" ref="G65" si="54">E65*F65</f>
        <v>0</v>
      </c>
      <c r="H65" s="4">
        <f t="shared" ref="H65" si="55">G65*2</f>
        <v>0</v>
      </c>
      <c r="I65" s="7"/>
      <c r="J65" s="8"/>
      <c r="V65" s="9" t="s">
        <v>30</v>
      </c>
      <c r="W65" s="10"/>
      <c r="X65" s="89"/>
      <c r="Y65" s="33">
        <v>0</v>
      </c>
      <c r="Z65" s="3">
        <v>0</v>
      </c>
      <c r="AA65" s="4">
        <f t="shared" si="50"/>
        <v>0</v>
      </c>
      <c r="AB65" s="4">
        <f t="shared" si="51"/>
        <v>0</v>
      </c>
      <c r="AC65" s="7"/>
      <c r="AD65" s="8"/>
      <c r="AF65" s="9" t="s">
        <v>30</v>
      </c>
      <c r="AG65" s="10"/>
      <c r="AH65" s="119"/>
      <c r="AI65" s="33">
        <v>8.125</v>
      </c>
      <c r="AJ65" s="3">
        <v>0</v>
      </c>
      <c r="AK65" s="4">
        <f t="shared" si="42"/>
        <v>0</v>
      </c>
      <c r="AL65" s="4">
        <f t="shared" si="43"/>
        <v>0</v>
      </c>
      <c r="AM65" s="120"/>
      <c r="AN65" s="110"/>
    </row>
    <row r="66" spans="2:40" ht="17" thickBot="1" x14ac:dyDescent="0.25">
      <c r="B66" s="9"/>
      <c r="C66" s="10"/>
      <c r="D66" s="11"/>
      <c r="E66" s="26"/>
      <c r="F66" s="27" t="s">
        <v>36</v>
      </c>
      <c r="G66" s="28">
        <f>SUM(G49:G65)</f>
        <v>0</v>
      </c>
      <c r="H66" s="29">
        <f>SUM(H49:H65)</f>
        <v>0</v>
      </c>
      <c r="I66" s="30">
        <v>0</v>
      </c>
      <c r="J66" s="31">
        <f>(I66-G66)</f>
        <v>0</v>
      </c>
      <c r="V66" s="9" t="s">
        <v>32</v>
      </c>
      <c r="W66" s="10"/>
      <c r="X66" s="89"/>
      <c r="Y66" s="33">
        <v>0</v>
      </c>
      <c r="Z66" s="3">
        <v>0</v>
      </c>
      <c r="AA66" s="4">
        <f t="shared" si="50"/>
        <v>0</v>
      </c>
      <c r="AB66" s="4">
        <f t="shared" si="51"/>
        <v>0</v>
      </c>
      <c r="AC66" s="7"/>
      <c r="AD66" s="8"/>
      <c r="AF66" s="9" t="s">
        <v>32</v>
      </c>
      <c r="AG66" s="10"/>
      <c r="AH66" s="119"/>
      <c r="AI66" s="33">
        <v>0.75</v>
      </c>
      <c r="AJ66" s="3">
        <v>0</v>
      </c>
      <c r="AK66" s="4">
        <f t="shared" si="42"/>
        <v>0</v>
      </c>
      <c r="AL66" s="4">
        <f t="shared" si="43"/>
        <v>0</v>
      </c>
      <c r="AM66" s="120"/>
      <c r="AN66" s="110"/>
    </row>
    <row r="67" spans="2:40" x14ac:dyDescent="0.2">
      <c r="V67" s="9" t="s">
        <v>33</v>
      </c>
      <c r="W67" s="8" t="s">
        <v>34</v>
      </c>
      <c r="X67" s="25">
        <v>720167758513</v>
      </c>
      <c r="Y67" s="7">
        <v>0</v>
      </c>
      <c r="Z67" s="3">
        <v>7</v>
      </c>
      <c r="AA67" s="4">
        <f t="shared" si="50"/>
        <v>0</v>
      </c>
      <c r="AB67" s="4">
        <f t="shared" si="51"/>
        <v>0</v>
      </c>
      <c r="AC67" s="7"/>
      <c r="AD67" s="8"/>
      <c r="AF67" s="9" t="s">
        <v>33</v>
      </c>
      <c r="AG67" s="110" t="s">
        <v>34</v>
      </c>
      <c r="AH67" s="122">
        <v>720167758513</v>
      </c>
      <c r="AI67" s="120">
        <v>0</v>
      </c>
      <c r="AJ67" s="3">
        <v>0</v>
      </c>
      <c r="AK67" s="4">
        <f t="shared" si="42"/>
        <v>0</v>
      </c>
      <c r="AL67" s="4">
        <f t="shared" si="43"/>
        <v>0</v>
      </c>
      <c r="AM67" s="120"/>
      <c r="AN67" s="110"/>
    </row>
    <row r="68" spans="2:40" x14ac:dyDescent="0.2">
      <c r="V68" s="9"/>
      <c r="W68" s="10"/>
      <c r="X68" s="24"/>
      <c r="Y68" s="26"/>
      <c r="Z68" s="34" t="s">
        <v>36</v>
      </c>
      <c r="AA68" s="28">
        <f>SUM(AA50:AA67)</f>
        <v>0</v>
      </c>
      <c r="AB68" s="28">
        <f>SUM(AB50:AB67)</f>
        <v>0</v>
      </c>
      <c r="AC68" s="30">
        <v>1</v>
      </c>
      <c r="AD68" s="35">
        <f>(AC68-AA68)</f>
        <v>1</v>
      </c>
      <c r="AF68" s="9"/>
      <c r="AG68" s="10"/>
      <c r="AH68" s="24"/>
      <c r="AI68" s="123"/>
      <c r="AJ68" s="124" t="s">
        <v>71</v>
      </c>
      <c r="AK68" s="125">
        <v>0</v>
      </c>
      <c r="AL68" s="126">
        <v>0</v>
      </c>
      <c r="AM68" s="127">
        <v>1</v>
      </c>
      <c r="AN68" s="128">
        <v>1</v>
      </c>
    </row>
    <row r="70" spans="2:40" ht="17" thickBot="1" x14ac:dyDescent="0.25"/>
    <row r="71" spans="2:40" ht="22" thickBot="1" x14ac:dyDescent="0.3">
      <c r="B71" s="83" t="s">
        <v>54</v>
      </c>
      <c r="C71" s="84"/>
      <c r="D71" s="84"/>
      <c r="E71" s="84"/>
      <c r="F71" s="84"/>
      <c r="G71" s="84"/>
      <c r="H71" s="84"/>
      <c r="I71" s="84"/>
      <c r="J71" s="85"/>
      <c r="L71" s="86" t="s">
        <v>43</v>
      </c>
      <c r="M71" s="87"/>
      <c r="N71" s="87"/>
      <c r="O71" s="87"/>
      <c r="P71" s="87"/>
      <c r="Q71" s="87"/>
      <c r="R71" s="87"/>
      <c r="S71" s="87"/>
      <c r="T71" s="88"/>
      <c r="V71" s="77" t="s">
        <v>72</v>
      </c>
      <c r="W71" s="78"/>
      <c r="X71" s="78"/>
      <c r="Y71" s="78"/>
      <c r="Z71" s="78"/>
      <c r="AA71" s="78"/>
      <c r="AB71" s="78"/>
      <c r="AC71" s="78"/>
      <c r="AD71" s="79"/>
      <c r="AF71" s="129" t="s">
        <v>48</v>
      </c>
      <c r="AG71" s="130"/>
      <c r="AH71" s="130"/>
      <c r="AI71" s="130"/>
      <c r="AJ71" s="130"/>
      <c r="AK71" s="130"/>
      <c r="AL71" s="130"/>
      <c r="AM71" s="130"/>
      <c r="AN71" s="131"/>
    </row>
    <row r="72" spans="2:40" ht="17" thickBot="1" x14ac:dyDescent="0.25">
      <c r="B72" s="18" t="s">
        <v>1</v>
      </c>
      <c r="C72" s="19" t="s">
        <v>2</v>
      </c>
      <c r="D72" s="20" t="s">
        <v>3</v>
      </c>
      <c r="E72" s="20" t="s">
        <v>4</v>
      </c>
      <c r="F72" s="20" t="s">
        <v>5</v>
      </c>
      <c r="G72" s="20" t="s">
        <v>6</v>
      </c>
      <c r="H72" s="20" t="s">
        <v>7</v>
      </c>
      <c r="I72" s="20" t="s">
        <v>8</v>
      </c>
      <c r="J72" s="19" t="s">
        <v>9</v>
      </c>
      <c r="L72" s="18" t="s">
        <v>1</v>
      </c>
      <c r="M72" s="19" t="s">
        <v>2</v>
      </c>
      <c r="N72" s="20" t="s">
        <v>3</v>
      </c>
      <c r="O72" s="20" t="s">
        <v>4</v>
      </c>
      <c r="P72" s="20" t="s">
        <v>5</v>
      </c>
      <c r="Q72" s="20" t="s">
        <v>6</v>
      </c>
      <c r="R72" s="20" t="s">
        <v>7</v>
      </c>
      <c r="S72" s="20" t="s">
        <v>8</v>
      </c>
      <c r="T72" s="19" t="s">
        <v>9</v>
      </c>
      <c r="V72" s="18" t="s">
        <v>1</v>
      </c>
      <c r="W72" s="19" t="s">
        <v>2</v>
      </c>
      <c r="X72" s="20" t="s">
        <v>3</v>
      </c>
      <c r="Y72" s="20" t="s">
        <v>4</v>
      </c>
      <c r="Z72" s="20" t="s">
        <v>40</v>
      </c>
      <c r="AA72" s="20" t="s">
        <v>6</v>
      </c>
      <c r="AB72" s="20" t="s">
        <v>7</v>
      </c>
      <c r="AC72" s="20" t="s">
        <v>8</v>
      </c>
      <c r="AD72" s="19" t="s">
        <v>9</v>
      </c>
      <c r="AF72" s="18" t="s">
        <v>1</v>
      </c>
      <c r="AG72" s="19" t="s">
        <v>2</v>
      </c>
      <c r="AH72" s="20" t="s">
        <v>3</v>
      </c>
      <c r="AI72" s="20" t="s">
        <v>4</v>
      </c>
      <c r="AJ72" s="20" t="s">
        <v>40</v>
      </c>
      <c r="AK72" s="20" t="s">
        <v>6</v>
      </c>
      <c r="AL72" s="20" t="s">
        <v>7</v>
      </c>
      <c r="AM72" s="20" t="s">
        <v>8</v>
      </c>
      <c r="AN72" s="19" t="s">
        <v>9</v>
      </c>
    </row>
    <row r="73" spans="2:40" x14ac:dyDescent="0.2">
      <c r="B73" s="93" t="s">
        <v>56</v>
      </c>
      <c r="C73" s="8"/>
      <c r="D73" s="21"/>
      <c r="E73" s="22">
        <v>0.33333333333333331</v>
      </c>
      <c r="F73" s="3">
        <v>0</v>
      </c>
      <c r="G73" s="4">
        <f>E73*F73</f>
        <v>0</v>
      </c>
      <c r="H73" s="4">
        <f>G73*2</f>
        <v>0</v>
      </c>
      <c r="I73" s="1"/>
      <c r="J73" s="2"/>
      <c r="L73" s="97" t="s">
        <v>56</v>
      </c>
      <c r="M73" s="8"/>
      <c r="N73" s="21"/>
      <c r="O73" s="22">
        <v>0.33333333333333331</v>
      </c>
      <c r="P73" s="3">
        <v>0</v>
      </c>
      <c r="Q73" s="4">
        <f>O73*P73</f>
        <v>0</v>
      </c>
      <c r="R73" s="4">
        <f>Q73*2</f>
        <v>0</v>
      </c>
      <c r="S73" s="1"/>
      <c r="T73" s="2"/>
      <c r="V73" s="93" t="s">
        <v>56</v>
      </c>
      <c r="W73" s="8"/>
      <c r="X73" s="21"/>
      <c r="Y73" s="22">
        <v>0.33333333333333331</v>
      </c>
      <c r="Z73" s="3">
        <v>0</v>
      </c>
      <c r="AA73" s="4">
        <f>Y73*Z73</f>
        <v>0</v>
      </c>
      <c r="AB73" s="4">
        <f>AA73*2</f>
        <v>0</v>
      </c>
      <c r="AC73" s="1"/>
      <c r="AD73" s="2"/>
      <c r="AF73" s="109" t="s">
        <v>56</v>
      </c>
      <c r="AG73" s="110"/>
      <c r="AH73" s="111"/>
      <c r="AI73" s="112">
        <v>0.66666666666666663</v>
      </c>
      <c r="AJ73" s="3">
        <v>0</v>
      </c>
      <c r="AK73" s="4">
        <f t="shared" ref="AK73:AK90" si="56">AI73*AJ73</f>
        <v>0</v>
      </c>
      <c r="AL73" s="4">
        <f t="shared" ref="AL73:AL90" si="57">AK73*2</f>
        <v>0</v>
      </c>
      <c r="AM73" s="113"/>
      <c r="AN73" s="114"/>
    </row>
    <row r="74" spans="2:40" ht="17" thickBot="1" x14ac:dyDescent="0.25">
      <c r="B74" s="94" t="s">
        <v>57</v>
      </c>
      <c r="C74" s="8"/>
      <c r="D74" s="21"/>
      <c r="E74" s="22">
        <v>0.33333333333333331</v>
      </c>
      <c r="F74" s="3">
        <v>0</v>
      </c>
      <c r="G74" s="4">
        <f t="shared" ref="G74:G87" si="58">E74*F74</f>
        <v>0</v>
      </c>
      <c r="H74" s="4">
        <f t="shared" ref="H74:H87" si="59">G74*2</f>
        <v>0</v>
      </c>
      <c r="I74" s="1"/>
      <c r="J74" s="2"/>
      <c r="L74" s="98" t="s">
        <v>57</v>
      </c>
      <c r="M74" s="8"/>
      <c r="N74" s="21"/>
      <c r="O74" s="22">
        <v>0.33333333333333331</v>
      </c>
      <c r="P74" s="3">
        <v>0</v>
      </c>
      <c r="Q74" s="4">
        <f t="shared" ref="Q74:Q85" si="60">O74*P74</f>
        <v>0</v>
      </c>
      <c r="R74" s="4">
        <f t="shared" ref="R74:R85" si="61">Q74*2</f>
        <v>0</v>
      </c>
      <c r="S74" s="1"/>
      <c r="T74" s="2"/>
      <c r="V74" s="94" t="s">
        <v>57</v>
      </c>
      <c r="W74" s="8"/>
      <c r="X74" s="21"/>
      <c r="Y74" s="22">
        <v>0.33333333333333331</v>
      </c>
      <c r="Z74" s="3">
        <v>0</v>
      </c>
      <c r="AA74" s="4">
        <f t="shared" ref="AA74:AA81" si="62">Y74*Z74</f>
        <v>0</v>
      </c>
      <c r="AB74" s="4">
        <f t="shared" ref="AB74:AB81" si="63">AA74*2</f>
        <v>0</v>
      </c>
      <c r="AC74" s="1"/>
      <c r="AD74" s="2"/>
      <c r="AF74" s="115" t="s">
        <v>57</v>
      </c>
      <c r="AG74" s="110"/>
      <c r="AH74" s="111"/>
      <c r="AI74" s="112">
        <v>0.66666666666666663</v>
      </c>
      <c r="AJ74" s="3">
        <v>0</v>
      </c>
      <c r="AK74" s="4">
        <f t="shared" si="56"/>
        <v>0</v>
      </c>
      <c r="AL74" s="4">
        <f t="shared" si="57"/>
        <v>0</v>
      </c>
      <c r="AM74" s="113"/>
      <c r="AN74" s="114"/>
    </row>
    <row r="75" spans="2:40" x14ac:dyDescent="0.2">
      <c r="B75" s="91" t="s">
        <v>58</v>
      </c>
      <c r="C75" s="8"/>
      <c r="D75" s="21"/>
      <c r="E75" s="22">
        <v>0.33333333333333331</v>
      </c>
      <c r="F75" s="3">
        <v>0</v>
      </c>
      <c r="G75" s="4">
        <f t="shared" si="58"/>
        <v>0</v>
      </c>
      <c r="H75" s="4">
        <f t="shared" si="59"/>
        <v>0</v>
      </c>
      <c r="I75" s="1"/>
      <c r="J75" s="2"/>
      <c r="L75" s="93" t="s">
        <v>58</v>
      </c>
      <c r="M75" s="8"/>
      <c r="N75" s="21"/>
      <c r="O75" s="22">
        <v>0.33333333333333331</v>
      </c>
      <c r="P75" s="3">
        <v>0</v>
      </c>
      <c r="Q75" s="4">
        <f t="shared" si="60"/>
        <v>0</v>
      </c>
      <c r="R75" s="4">
        <f t="shared" si="61"/>
        <v>0</v>
      </c>
      <c r="S75" s="1"/>
      <c r="T75" s="2"/>
      <c r="V75" s="91" t="s">
        <v>58</v>
      </c>
      <c r="W75" s="8"/>
      <c r="X75" s="21"/>
      <c r="Y75" s="22">
        <v>0.33333333333333331</v>
      </c>
      <c r="Z75" s="3">
        <v>0</v>
      </c>
      <c r="AA75" s="4">
        <f t="shared" si="62"/>
        <v>0</v>
      </c>
      <c r="AB75" s="4">
        <f t="shared" si="63"/>
        <v>0</v>
      </c>
      <c r="AC75" s="1"/>
      <c r="AD75" s="2"/>
      <c r="AF75" s="116" t="s">
        <v>58</v>
      </c>
      <c r="AG75" s="110"/>
      <c r="AH75" s="111"/>
      <c r="AI75" s="112">
        <v>0.66666666666666663</v>
      </c>
      <c r="AJ75" s="3">
        <v>0</v>
      </c>
      <c r="AK75" s="4">
        <f t="shared" si="56"/>
        <v>0</v>
      </c>
      <c r="AL75" s="4">
        <f t="shared" si="57"/>
        <v>0</v>
      </c>
      <c r="AM75" s="113"/>
      <c r="AN75" s="114"/>
    </row>
    <row r="76" spans="2:40" ht="17" thickBot="1" x14ac:dyDescent="0.25">
      <c r="B76" s="92" t="s">
        <v>59</v>
      </c>
      <c r="C76" s="8"/>
      <c r="D76" s="21"/>
      <c r="E76" s="22">
        <v>0.33333333333333331</v>
      </c>
      <c r="F76" s="3">
        <v>0</v>
      </c>
      <c r="G76" s="4">
        <f t="shared" si="58"/>
        <v>0</v>
      </c>
      <c r="H76" s="4">
        <f t="shared" si="59"/>
        <v>0</v>
      </c>
      <c r="I76" s="1"/>
      <c r="J76" s="2"/>
      <c r="L76" s="94" t="s">
        <v>59</v>
      </c>
      <c r="M76" s="8"/>
      <c r="N76" s="21"/>
      <c r="O76" s="22">
        <v>0.33333333333333331</v>
      </c>
      <c r="P76" s="3">
        <v>0</v>
      </c>
      <c r="Q76" s="4">
        <f t="shared" si="60"/>
        <v>0</v>
      </c>
      <c r="R76" s="4">
        <f t="shared" si="61"/>
        <v>0</v>
      </c>
      <c r="S76" s="1"/>
      <c r="T76" s="2"/>
      <c r="V76" s="92" t="s">
        <v>59</v>
      </c>
      <c r="W76" s="8"/>
      <c r="X76" s="21"/>
      <c r="Y76" s="22">
        <v>0.33333333333333331</v>
      </c>
      <c r="Z76" s="3">
        <v>0</v>
      </c>
      <c r="AA76" s="4">
        <f t="shared" si="62"/>
        <v>0</v>
      </c>
      <c r="AB76" s="4">
        <f t="shared" si="63"/>
        <v>0</v>
      </c>
      <c r="AC76" s="1"/>
      <c r="AD76" s="2"/>
      <c r="AF76" s="117" t="s">
        <v>59</v>
      </c>
      <c r="AG76" s="110"/>
      <c r="AH76" s="111"/>
      <c r="AI76" s="112">
        <v>0.66666666666666663</v>
      </c>
      <c r="AJ76" s="3">
        <v>0</v>
      </c>
      <c r="AK76" s="4">
        <f t="shared" si="56"/>
        <v>0</v>
      </c>
      <c r="AL76" s="4">
        <f t="shared" si="57"/>
        <v>0</v>
      </c>
      <c r="AM76" s="113"/>
      <c r="AN76" s="114"/>
    </row>
    <row r="77" spans="2:40" x14ac:dyDescent="0.2">
      <c r="B77" s="93" t="s">
        <v>60</v>
      </c>
      <c r="C77" s="8"/>
      <c r="D77" s="21"/>
      <c r="E77" s="22">
        <v>0.33333333333333331</v>
      </c>
      <c r="F77" s="3">
        <v>0</v>
      </c>
      <c r="G77" s="4">
        <f t="shared" si="58"/>
        <v>0</v>
      </c>
      <c r="H77" s="4">
        <f t="shared" si="59"/>
        <v>0</v>
      </c>
      <c r="I77" s="1"/>
      <c r="J77" s="2"/>
      <c r="L77" s="97" t="s">
        <v>60</v>
      </c>
      <c r="M77" s="8"/>
      <c r="N77" s="21"/>
      <c r="O77" s="22">
        <v>0.33333333333333331</v>
      </c>
      <c r="P77" s="3">
        <v>0</v>
      </c>
      <c r="Q77" s="4">
        <f t="shared" si="60"/>
        <v>0</v>
      </c>
      <c r="R77" s="4">
        <f t="shared" si="61"/>
        <v>0</v>
      </c>
      <c r="S77" s="1"/>
      <c r="T77" s="2"/>
      <c r="V77" s="93" t="s">
        <v>60</v>
      </c>
      <c r="W77" s="8"/>
      <c r="X77" s="21"/>
      <c r="Y77" s="22">
        <v>0.33333333333333331</v>
      </c>
      <c r="Z77" s="3">
        <v>0</v>
      </c>
      <c r="AA77" s="4">
        <f t="shared" si="62"/>
        <v>0</v>
      </c>
      <c r="AB77" s="4">
        <f t="shared" si="63"/>
        <v>0</v>
      </c>
      <c r="AC77" s="1"/>
      <c r="AD77" s="2"/>
      <c r="AF77" s="118" t="s">
        <v>60</v>
      </c>
      <c r="AG77" s="110"/>
      <c r="AH77" s="111"/>
      <c r="AI77" s="112">
        <v>0.33333333333333331</v>
      </c>
      <c r="AJ77" s="3">
        <v>0</v>
      </c>
      <c r="AK77" s="4">
        <f t="shared" si="56"/>
        <v>0</v>
      </c>
      <c r="AL77" s="4">
        <f t="shared" si="57"/>
        <v>0</v>
      </c>
      <c r="AM77" s="113"/>
      <c r="AN77" s="114"/>
    </row>
    <row r="78" spans="2:40" ht="17" thickBot="1" x14ac:dyDescent="0.25">
      <c r="B78" s="94" t="s">
        <v>61</v>
      </c>
      <c r="C78" s="8"/>
      <c r="D78" s="21"/>
      <c r="E78" s="22">
        <v>0.33333333333333331</v>
      </c>
      <c r="F78" s="3">
        <v>0</v>
      </c>
      <c r="G78" s="4">
        <f t="shared" si="58"/>
        <v>0</v>
      </c>
      <c r="H78" s="4">
        <f t="shared" si="59"/>
        <v>0</v>
      </c>
      <c r="I78" s="1"/>
      <c r="J78" s="2"/>
      <c r="L78" s="98" t="s">
        <v>61</v>
      </c>
      <c r="M78" s="8"/>
      <c r="N78" s="21"/>
      <c r="O78" s="22">
        <v>0.33333333333333331</v>
      </c>
      <c r="P78" s="3">
        <v>0</v>
      </c>
      <c r="Q78" s="4">
        <f t="shared" si="60"/>
        <v>0</v>
      </c>
      <c r="R78" s="4">
        <f t="shared" si="61"/>
        <v>0</v>
      </c>
      <c r="S78" s="1"/>
      <c r="T78" s="2"/>
      <c r="V78" s="94" t="s">
        <v>61</v>
      </c>
      <c r="W78" s="8"/>
      <c r="X78" s="21"/>
      <c r="Y78" s="22">
        <v>0.33333333333333331</v>
      </c>
      <c r="Z78" s="3">
        <v>0</v>
      </c>
      <c r="AA78" s="4">
        <f t="shared" si="62"/>
        <v>0</v>
      </c>
      <c r="AB78" s="4">
        <f t="shared" si="63"/>
        <v>0</v>
      </c>
      <c r="AC78" s="1"/>
      <c r="AD78" s="2"/>
      <c r="AF78" s="115" t="s">
        <v>61</v>
      </c>
      <c r="AG78" s="110"/>
      <c r="AH78" s="111"/>
      <c r="AI78" s="112">
        <v>0.33333333333333331</v>
      </c>
      <c r="AJ78" s="3">
        <v>0</v>
      </c>
      <c r="AK78" s="4">
        <f t="shared" si="56"/>
        <v>0</v>
      </c>
      <c r="AL78" s="4">
        <f t="shared" si="57"/>
        <v>0</v>
      </c>
      <c r="AM78" s="113"/>
      <c r="AN78" s="114"/>
    </row>
    <row r="79" spans="2:40" x14ac:dyDescent="0.2">
      <c r="B79" s="91" t="s">
        <v>62</v>
      </c>
      <c r="C79" s="8"/>
      <c r="D79" s="21"/>
      <c r="E79" s="22">
        <v>0.33333333333333331</v>
      </c>
      <c r="F79" s="3">
        <v>0</v>
      </c>
      <c r="G79" s="4">
        <f t="shared" si="58"/>
        <v>0</v>
      </c>
      <c r="H79" s="4">
        <f t="shared" si="59"/>
        <v>0</v>
      </c>
      <c r="I79" s="1"/>
      <c r="J79" s="2"/>
      <c r="L79" s="93" t="s">
        <v>62</v>
      </c>
      <c r="M79" s="8"/>
      <c r="N79" s="21"/>
      <c r="O79" s="22">
        <v>0.33333333333333331</v>
      </c>
      <c r="P79" s="3">
        <v>0</v>
      </c>
      <c r="Q79" s="4">
        <f t="shared" si="60"/>
        <v>0</v>
      </c>
      <c r="R79" s="4">
        <f t="shared" si="61"/>
        <v>0</v>
      </c>
      <c r="S79" s="1"/>
      <c r="T79" s="2"/>
      <c r="V79" s="91" t="s">
        <v>62</v>
      </c>
      <c r="W79" s="8"/>
      <c r="X79" s="21"/>
      <c r="Y79" s="22">
        <v>0.33333333333333331</v>
      </c>
      <c r="Z79" s="3">
        <v>0</v>
      </c>
      <c r="AA79" s="4">
        <f t="shared" si="62"/>
        <v>0</v>
      </c>
      <c r="AB79" s="4">
        <f t="shared" si="63"/>
        <v>0</v>
      </c>
      <c r="AC79" s="1"/>
      <c r="AD79" s="2"/>
      <c r="AF79" s="116" t="s">
        <v>62</v>
      </c>
      <c r="AG79" s="110"/>
      <c r="AH79" s="111"/>
      <c r="AI79" s="112">
        <v>0.33333333333333331</v>
      </c>
      <c r="AJ79" s="3">
        <v>0</v>
      </c>
      <c r="AK79" s="4">
        <f t="shared" si="56"/>
        <v>0</v>
      </c>
      <c r="AL79" s="4">
        <f t="shared" si="57"/>
        <v>0</v>
      </c>
      <c r="AM79" s="113"/>
      <c r="AN79" s="114"/>
    </row>
    <row r="80" spans="2:40" ht="17" thickBot="1" x14ac:dyDescent="0.25">
      <c r="B80" s="92" t="s">
        <v>63</v>
      </c>
      <c r="C80" s="8"/>
      <c r="D80" s="21"/>
      <c r="E80" s="22">
        <v>0.33333333333333331</v>
      </c>
      <c r="F80" s="3">
        <v>0</v>
      </c>
      <c r="G80" s="4">
        <f t="shared" si="58"/>
        <v>0</v>
      </c>
      <c r="H80" s="4">
        <f t="shared" si="59"/>
        <v>0</v>
      </c>
      <c r="I80" s="1"/>
      <c r="J80" s="2"/>
      <c r="L80" s="94" t="s">
        <v>63</v>
      </c>
      <c r="M80" s="8"/>
      <c r="N80" s="21"/>
      <c r="O80" s="22">
        <v>0.33333333333333331</v>
      </c>
      <c r="P80" s="3">
        <v>0</v>
      </c>
      <c r="Q80" s="4">
        <f t="shared" si="60"/>
        <v>0</v>
      </c>
      <c r="R80" s="4">
        <f t="shared" si="61"/>
        <v>0</v>
      </c>
      <c r="S80" s="1"/>
      <c r="T80" s="2"/>
      <c r="V80" s="92" t="s">
        <v>63</v>
      </c>
      <c r="W80" s="8"/>
      <c r="X80" s="21"/>
      <c r="Y80" s="22">
        <v>0.33333333333333331</v>
      </c>
      <c r="Z80" s="3">
        <v>0</v>
      </c>
      <c r="AA80" s="4">
        <f t="shared" si="62"/>
        <v>0</v>
      </c>
      <c r="AB80" s="4">
        <f t="shared" si="63"/>
        <v>0</v>
      </c>
      <c r="AC80" s="1"/>
      <c r="AD80" s="2"/>
      <c r="AF80" s="117" t="s">
        <v>63</v>
      </c>
      <c r="AG80" s="110"/>
      <c r="AH80" s="111"/>
      <c r="AI80" s="112">
        <v>0.33333333333333331</v>
      </c>
      <c r="AJ80" s="3">
        <v>0</v>
      </c>
      <c r="AK80" s="4">
        <f t="shared" si="56"/>
        <v>0</v>
      </c>
      <c r="AL80" s="4">
        <f t="shared" si="57"/>
        <v>0</v>
      </c>
      <c r="AM80" s="113"/>
      <c r="AN80" s="114"/>
    </row>
    <row r="81" spans="2:40" x14ac:dyDescent="0.2">
      <c r="B81" s="93" t="s">
        <v>64</v>
      </c>
      <c r="C81" s="8"/>
      <c r="D81" s="21"/>
      <c r="E81" s="22">
        <v>0.33333333333333331</v>
      </c>
      <c r="F81" s="3">
        <v>0</v>
      </c>
      <c r="G81" s="4">
        <f t="shared" si="58"/>
        <v>0</v>
      </c>
      <c r="H81" s="4">
        <f t="shared" si="59"/>
        <v>0</v>
      </c>
      <c r="I81" s="1"/>
      <c r="J81" s="2"/>
      <c r="L81" s="97" t="s">
        <v>64</v>
      </c>
      <c r="M81" s="8"/>
      <c r="N81" s="21"/>
      <c r="O81" s="22">
        <v>0.33333333333333331</v>
      </c>
      <c r="P81" s="3">
        <v>0</v>
      </c>
      <c r="Q81" s="4">
        <f t="shared" si="60"/>
        <v>0</v>
      </c>
      <c r="R81" s="4">
        <f t="shared" si="61"/>
        <v>0</v>
      </c>
      <c r="S81" s="1"/>
      <c r="T81" s="2"/>
      <c r="V81" s="93" t="s">
        <v>64</v>
      </c>
      <c r="W81" s="8"/>
      <c r="X81" s="21"/>
      <c r="Y81" s="22">
        <v>0.33333333333333331</v>
      </c>
      <c r="Z81" s="3">
        <v>0</v>
      </c>
      <c r="AA81" s="4">
        <f t="shared" si="62"/>
        <v>0</v>
      </c>
      <c r="AB81" s="4">
        <f t="shared" si="63"/>
        <v>0</v>
      </c>
      <c r="AC81" s="1"/>
      <c r="AD81" s="2"/>
      <c r="AF81" s="118" t="s">
        <v>64</v>
      </c>
      <c r="AG81" s="110"/>
      <c r="AH81" s="111"/>
      <c r="AI81" s="112">
        <v>0.33333333333333331</v>
      </c>
      <c r="AJ81" s="3">
        <v>0</v>
      </c>
      <c r="AK81" s="4">
        <f t="shared" si="56"/>
        <v>0</v>
      </c>
      <c r="AL81" s="4">
        <f t="shared" si="57"/>
        <v>0</v>
      </c>
      <c r="AM81" s="113"/>
      <c r="AN81" s="114"/>
    </row>
    <row r="82" spans="2:40" ht="17" thickBot="1" x14ac:dyDescent="0.25">
      <c r="B82" s="94" t="s">
        <v>65</v>
      </c>
      <c r="C82" s="8"/>
      <c r="D82" s="21"/>
      <c r="E82" s="22">
        <v>0.33333333333333331</v>
      </c>
      <c r="F82" s="3">
        <v>0</v>
      </c>
      <c r="G82" s="4">
        <f t="shared" si="58"/>
        <v>0</v>
      </c>
      <c r="H82" s="4">
        <f t="shared" si="59"/>
        <v>0</v>
      </c>
      <c r="I82" s="1"/>
      <c r="J82" s="2"/>
      <c r="L82" s="98" t="s">
        <v>65</v>
      </c>
      <c r="M82" s="8"/>
      <c r="N82" s="21"/>
      <c r="O82" s="22">
        <v>0.33333333333333331</v>
      </c>
      <c r="P82" s="3">
        <v>0</v>
      </c>
      <c r="Q82" s="4">
        <f t="shared" si="60"/>
        <v>0</v>
      </c>
      <c r="R82" s="4">
        <f t="shared" si="61"/>
        <v>0</v>
      </c>
      <c r="S82" s="1"/>
      <c r="T82" s="2"/>
      <c r="V82" s="94" t="s">
        <v>65</v>
      </c>
      <c r="W82" s="8"/>
      <c r="X82" s="21"/>
      <c r="Y82" s="22">
        <v>0.33333333333333331</v>
      </c>
      <c r="Z82" s="3">
        <v>0</v>
      </c>
      <c r="AA82" s="4">
        <f>Y82*Z82</f>
        <v>0</v>
      </c>
      <c r="AB82" s="4">
        <f>AA82*2</f>
        <v>0</v>
      </c>
      <c r="AC82" s="1"/>
      <c r="AD82" s="2"/>
      <c r="AF82" s="115" t="s">
        <v>65</v>
      </c>
      <c r="AG82" s="110"/>
      <c r="AH82" s="111"/>
      <c r="AI82" s="112">
        <v>0.33333333333333331</v>
      </c>
      <c r="AJ82" s="3">
        <v>0</v>
      </c>
      <c r="AK82" s="4">
        <f t="shared" si="56"/>
        <v>0</v>
      </c>
      <c r="AL82" s="4">
        <f t="shared" si="57"/>
        <v>0</v>
      </c>
      <c r="AM82" s="113"/>
      <c r="AN82" s="114"/>
    </row>
    <row r="83" spans="2:40" x14ac:dyDescent="0.2">
      <c r="B83" s="91" t="s">
        <v>66</v>
      </c>
      <c r="C83" s="10"/>
      <c r="D83" s="23"/>
      <c r="E83" s="33">
        <v>0.33333333333333331</v>
      </c>
      <c r="F83" s="3">
        <v>0</v>
      </c>
      <c r="G83" s="4">
        <f t="shared" si="58"/>
        <v>0</v>
      </c>
      <c r="H83" s="4">
        <f t="shared" si="59"/>
        <v>0</v>
      </c>
      <c r="I83" s="7"/>
      <c r="J83" s="8"/>
      <c r="L83" s="96" t="s">
        <v>68</v>
      </c>
      <c r="M83" s="10"/>
      <c r="N83" s="89"/>
      <c r="O83" s="33">
        <v>2.3333333333333335</v>
      </c>
      <c r="P83" s="3">
        <v>0</v>
      </c>
      <c r="Q83" s="4">
        <f t="shared" si="60"/>
        <v>0</v>
      </c>
      <c r="R83" s="4">
        <f t="shared" si="61"/>
        <v>0</v>
      </c>
      <c r="S83" s="7"/>
      <c r="T83" s="8"/>
      <c r="V83" s="91" t="s">
        <v>66</v>
      </c>
      <c r="W83" s="10"/>
      <c r="X83" s="23"/>
      <c r="Y83" s="33">
        <v>0.33333333333333331</v>
      </c>
      <c r="Z83" s="3">
        <v>0</v>
      </c>
      <c r="AA83" s="4">
        <f t="shared" ref="AA83:AA90" si="64">Y83*Z83</f>
        <v>0</v>
      </c>
      <c r="AB83" s="4">
        <f t="shared" ref="AB83:AB90" si="65">AA83*2</f>
        <v>0</v>
      </c>
      <c r="AC83" s="7"/>
      <c r="AD83" s="8"/>
      <c r="AF83" s="116" t="s">
        <v>66</v>
      </c>
      <c r="AG83" s="10"/>
      <c r="AH83" s="119"/>
      <c r="AI83" s="33">
        <v>0.33333333333333331</v>
      </c>
      <c r="AJ83" s="3">
        <v>0</v>
      </c>
      <c r="AK83" s="4">
        <f t="shared" si="56"/>
        <v>0</v>
      </c>
      <c r="AL83" s="4">
        <f t="shared" si="57"/>
        <v>0</v>
      </c>
      <c r="AM83" s="120"/>
      <c r="AN83" s="110"/>
    </row>
    <row r="84" spans="2:40" ht="17" thickBot="1" x14ac:dyDescent="0.25">
      <c r="B84" s="95" t="s">
        <v>67</v>
      </c>
      <c r="C84" s="10"/>
      <c r="D84" s="23"/>
      <c r="E84" s="33">
        <v>0.33333333333333331</v>
      </c>
      <c r="F84" s="3">
        <v>0</v>
      </c>
      <c r="G84" s="4">
        <f t="shared" si="58"/>
        <v>0</v>
      </c>
      <c r="H84" s="4">
        <f t="shared" si="59"/>
        <v>0</v>
      </c>
      <c r="I84" s="7"/>
      <c r="J84" s="8"/>
      <c r="L84" s="9" t="s">
        <v>30</v>
      </c>
      <c r="M84" s="10"/>
      <c r="N84" s="89"/>
      <c r="O84" s="33">
        <v>3.125</v>
      </c>
      <c r="P84" s="3">
        <v>0</v>
      </c>
      <c r="Q84" s="4">
        <f t="shared" si="60"/>
        <v>0</v>
      </c>
      <c r="R84" s="4">
        <f t="shared" si="61"/>
        <v>0</v>
      </c>
      <c r="S84" s="7"/>
      <c r="T84" s="8"/>
      <c r="V84" s="95" t="s">
        <v>67</v>
      </c>
      <c r="W84" s="10"/>
      <c r="X84" s="23"/>
      <c r="Y84" s="33">
        <v>0.33333333333333331</v>
      </c>
      <c r="Z84" s="3">
        <v>0</v>
      </c>
      <c r="AA84" s="4">
        <f t="shared" si="64"/>
        <v>0</v>
      </c>
      <c r="AB84" s="4">
        <f t="shared" si="65"/>
        <v>0</v>
      </c>
      <c r="AC84" s="7"/>
      <c r="AD84" s="8"/>
      <c r="AF84" s="121" t="s">
        <v>67</v>
      </c>
      <c r="AG84" s="10"/>
      <c r="AH84" s="119"/>
      <c r="AI84" s="33">
        <v>0.33333333333333331</v>
      </c>
      <c r="AJ84" s="3">
        <v>0</v>
      </c>
      <c r="AK84" s="4">
        <f t="shared" si="56"/>
        <v>0</v>
      </c>
      <c r="AL84" s="4">
        <f t="shared" si="57"/>
        <v>0</v>
      </c>
      <c r="AM84" s="120"/>
      <c r="AN84" s="110"/>
    </row>
    <row r="85" spans="2:40" x14ac:dyDescent="0.2">
      <c r="B85" s="96" t="s">
        <v>68</v>
      </c>
      <c r="C85" s="10"/>
      <c r="D85" s="89"/>
      <c r="E85" s="33">
        <v>1.25</v>
      </c>
      <c r="F85" s="3">
        <v>0</v>
      </c>
      <c r="G85" s="4">
        <f t="shared" si="58"/>
        <v>0</v>
      </c>
      <c r="H85" s="4">
        <f t="shared" si="59"/>
        <v>0</v>
      </c>
      <c r="I85" s="7"/>
      <c r="J85" s="8"/>
      <c r="L85" s="9" t="s">
        <v>32</v>
      </c>
      <c r="M85" s="10"/>
      <c r="N85" s="89"/>
      <c r="O85" s="33">
        <v>0.5</v>
      </c>
      <c r="P85" s="3">
        <v>0</v>
      </c>
      <c r="Q85" s="4">
        <f t="shared" si="60"/>
        <v>0</v>
      </c>
      <c r="R85" s="4">
        <f t="shared" si="61"/>
        <v>0</v>
      </c>
      <c r="S85" s="7"/>
      <c r="T85" s="8"/>
      <c r="V85" s="100" t="s">
        <v>69</v>
      </c>
      <c r="W85" s="10"/>
      <c r="X85" s="89"/>
      <c r="Y85" s="33">
        <v>0.33333333333333331</v>
      </c>
      <c r="Z85" s="3">
        <v>0</v>
      </c>
      <c r="AA85" s="4">
        <f t="shared" si="64"/>
        <v>0</v>
      </c>
      <c r="AB85" s="4">
        <f t="shared" si="65"/>
        <v>0</v>
      </c>
      <c r="AC85" s="7"/>
      <c r="AD85" s="8"/>
      <c r="AF85" s="109" t="s">
        <v>69</v>
      </c>
      <c r="AG85" s="10"/>
      <c r="AH85" s="119"/>
      <c r="AI85" s="33">
        <v>0.33333333333333331</v>
      </c>
      <c r="AJ85" s="3">
        <v>0</v>
      </c>
      <c r="AK85" s="4">
        <f t="shared" si="56"/>
        <v>0</v>
      </c>
      <c r="AL85" s="4">
        <f t="shared" si="57"/>
        <v>0</v>
      </c>
      <c r="AM85" s="120"/>
      <c r="AN85" s="110"/>
    </row>
    <row r="86" spans="2:40" ht="17" thickBot="1" x14ac:dyDescent="0.25">
      <c r="B86" s="9" t="s">
        <v>30</v>
      </c>
      <c r="C86" s="10"/>
      <c r="D86" s="89"/>
      <c r="E86" s="33">
        <v>1.6666666666666665</v>
      </c>
      <c r="F86" s="3">
        <v>0</v>
      </c>
      <c r="G86" s="4">
        <f t="shared" si="58"/>
        <v>0</v>
      </c>
      <c r="H86" s="4">
        <f t="shared" si="59"/>
        <v>0</v>
      </c>
      <c r="I86" s="7"/>
      <c r="J86" s="8"/>
      <c r="L86" s="9" t="s">
        <v>33</v>
      </c>
      <c r="M86" s="8" t="s">
        <v>34</v>
      </c>
      <c r="N86" s="25">
        <v>720167758513</v>
      </c>
      <c r="O86" s="7">
        <v>1</v>
      </c>
      <c r="P86" s="3">
        <v>7</v>
      </c>
      <c r="Q86" s="4">
        <f t="shared" ref="Q86" si="66">O86*P86</f>
        <v>7</v>
      </c>
      <c r="R86" s="4">
        <f t="shared" ref="R86" si="67">Q86*2</f>
        <v>14</v>
      </c>
      <c r="S86" s="7"/>
      <c r="T86" s="8"/>
      <c r="V86" s="94" t="s">
        <v>70</v>
      </c>
      <c r="W86" s="10"/>
      <c r="X86" s="89"/>
      <c r="Y86" s="33">
        <v>0.33333333333333331</v>
      </c>
      <c r="Z86" s="3">
        <v>0</v>
      </c>
      <c r="AA86" s="4">
        <f t="shared" si="64"/>
        <v>0</v>
      </c>
      <c r="AB86" s="4">
        <f t="shared" si="65"/>
        <v>0</v>
      </c>
      <c r="AC86" s="7"/>
      <c r="AD86" s="8"/>
      <c r="AF86" s="115" t="s">
        <v>70</v>
      </c>
      <c r="AG86" s="10"/>
      <c r="AH86" s="119"/>
      <c r="AI86" s="33">
        <v>0.33333333333333331</v>
      </c>
      <c r="AJ86" s="3">
        <v>0</v>
      </c>
      <c r="AK86" s="4">
        <f t="shared" si="56"/>
        <v>0</v>
      </c>
      <c r="AL86" s="4">
        <f t="shared" si="57"/>
        <v>0</v>
      </c>
      <c r="AM86" s="120"/>
      <c r="AN86" s="110"/>
    </row>
    <row r="87" spans="2:40" ht="17" thickBot="1" x14ac:dyDescent="0.25">
      <c r="B87" s="9" t="s">
        <v>32</v>
      </c>
      <c r="C87" s="10"/>
      <c r="D87" s="89"/>
      <c r="E87" s="33">
        <v>1.6666666666666665</v>
      </c>
      <c r="F87" s="3">
        <v>0</v>
      </c>
      <c r="G87" s="4">
        <f t="shared" si="58"/>
        <v>0</v>
      </c>
      <c r="H87" s="4">
        <f t="shared" si="59"/>
        <v>0</v>
      </c>
      <c r="I87" s="7"/>
      <c r="J87" s="8"/>
      <c r="L87" s="9"/>
      <c r="M87" s="10"/>
      <c r="N87" s="11"/>
      <c r="O87" s="26"/>
      <c r="P87" s="27" t="s">
        <v>36</v>
      </c>
      <c r="Q87" s="28">
        <f>SUM(Q72:Q86)</f>
        <v>7</v>
      </c>
      <c r="R87" s="29">
        <f>SUM(R72:R86)</f>
        <v>14</v>
      </c>
      <c r="S87" s="30">
        <v>0</v>
      </c>
      <c r="T87" s="31">
        <f>(S87-Q87)</f>
        <v>-7</v>
      </c>
      <c r="V87" s="99" t="s">
        <v>68</v>
      </c>
      <c r="W87" s="10"/>
      <c r="X87" s="89"/>
      <c r="Y87" s="33">
        <v>3.25</v>
      </c>
      <c r="Z87" s="3">
        <v>0</v>
      </c>
      <c r="AA87" s="4">
        <f t="shared" si="64"/>
        <v>0</v>
      </c>
      <c r="AB87" s="4">
        <f t="shared" si="65"/>
        <v>0</v>
      </c>
      <c r="AC87" s="7"/>
      <c r="AD87" s="8"/>
      <c r="AF87" s="9" t="s">
        <v>68</v>
      </c>
      <c r="AG87" s="10"/>
      <c r="AH87" s="119"/>
      <c r="AI87" s="33">
        <v>6.25</v>
      </c>
      <c r="AJ87" s="3">
        <v>0</v>
      </c>
      <c r="AK87" s="4">
        <f t="shared" si="56"/>
        <v>0</v>
      </c>
      <c r="AL87" s="4">
        <f t="shared" si="57"/>
        <v>0</v>
      </c>
      <c r="AM87" s="120"/>
      <c r="AN87" s="110"/>
    </row>
    <row r="88" spans="2:40" ht="17" thickBot="1" x14ac:dyDescent="0.25">
      <c r="B88" s="9" t="s">
        <v>33</v>
      </c>
      <c r="C88" s="8" t="s">
        <v>34</v>
      </c>
      <c r="D88" s="25">
        <v>720167758513</v>
      </c>
      <c r="E88" s="7">
        <v>1</v>
      </c>
      <c r="F88" s="3">
        <v>7</v>
      </c>
      <c r="G88" s="4">
        <f t="shared" ref="G88" si="68">E88*F88</f>
        <v>7</v>
      </c>
      <c r="H88" s="4">
        <f t="shared" ref="H88" si="69">G88*2</f>
        <v>14</v>
      </c>
      <c r="I88" s="7"/>
      <c r="J88" s="8"/>
      <c r="V88" s="9" t="s">
        <v>30</v>
      </c>
      <c r="W88" s="10"/>
      <c r="X88" s="89"/>
      <c r="Y88" s="33">
        <v>0</v>
      </c>
      <c r="Z88" s="3">
        <v>0</v>
      </c>
      <c r="AA88" s="4">
        <f t="shared" si="64"/>
        <v>0</v>
      </c>
      <c r="AB88" s="4">
        <f t="shared" si="65"/>
        <v>0</v>
      </c>
      <c r="AC88" s="7"/>
      <c r="AD88" s="8"/>
      <c r="AF88" s="9" t="s">
        <v>30</v>
      </c>
      <c r="AG88" s="10"/>
      <c r="AH88" s="119"/>
      <c r="AI88" s="33">
        <v>8.125</v>
      </c>
      <c r="AJ88" s="3">
        <v>0</v>
      </c>
      <c r="AK88" s="4">
        <f t="shared" si="56"/>
        <v>0</v>
      </c>
      <c r="AL88" s="4">
        <f t="shared" si="57"/>
        <v>0</v>
      </c>
      <c r="AM88" s="120"/>
      <c r="AN88" s="110"/>
    </row>
    <row r="89" spans="2:40" ht="17" thickBot="1" x14ac:dyDescent="0.25">
      <c r="B89" s="9"/>
      <c r="C89" s="10"/>
      <c r="D89" s="11"/>
      <c r="E89" s="26"/>
      <c r="F89" s="27" t="s">
        <v>36</v>
      </c>
      <c r="G89" s="28">
        <f>SUM(G72:G88)</f>
        <v>7</v>
      </c>
      <c r="H89" s="29">
        <f>SUM(H72:H88)</f>
        <v>14</v>
      </c>
      <c r="I89" s="30">
        <v>0</v>
      </c>
      <c r="J89" s="31">
        <f>(I89-G89)</f>
        <v>-7</v>
      </c>
      <c r="V89" s="9" t="s">
        <v>32</v>
      </c>
      <c r="W89" s="10"/>
      <c r="X89" s="89"/>
      <c r="Y89" s="33">
        <v>0</v>
      </c>
      <c r="Z89" s="3">
        <v>0</v>
      </c>
      <c r="AA89" s="4">
        <f t="shared" si="64"/>
        <v>0</v>
      </c>
      <c r="AB89" s="4">
        <f t="shared" si="65"/>
        <v>0</v>
      </c>
      <c r="AC89" s="7"/>
      <c r="AD89" s="8"/>
      <c r="AF89" s="9" t="s">
        <v>32</v>
      </c>
      <c r="AG89" s="10"/>
      <c r="AH89" s="119"/>
      <c r="AI89" s="33">
        <v>0.75</v>
      </c>
      <c r="AJ89" s="3">
        <v>0</v>
      </c>
      <c r="AK89" s="4">
        <f t="shared" si="56"/>
        <v>0</v>
      </c>
      <c r="AL89" s="4">
        <f t="shared" si="57"/>
        <v>0</v>
      </c>
      <c r="AM89" s="120"/>
      <c r="AN89" s="110"/>
    </row>
    <row r="90" spans="2:40" x14ac:dyDescent="0.2">
      <c r="V90" s="9" t="s">
        <v>33</v>
      </c>
      <c r="W90" s="8" t="s">
        <v>34</v>
      </c>
      <c r="X90" s="25">
        <v>720167758513</v>
      </c>
      <c r="Y90" s="7">
        <v>1</v>
      </c>
      <c r="Z90" s="3">
        <v>7</v>
      </c>
      <c r="AA90" s="4">
        <f t="shared" si="64"/>
        <v>7</v>
      </c>
      <c r="AB90" s="4">
        <f t="shared" si="65"/>
        <v>14</v>
      </c>
      <c r="AC90" s="7"/>
      <c r="AD90" s="8"/>
      <c r="AF90" s="9" t="s">
        <v>33</v>
      </c>
      <c r="AG90" s="110" t="s">
        <v>34</v>
      </c>
      <c r="AH90" s="122">
        <v>720167758513</v>
      </c>
      <c r="AI90" s="120">
        <v>1</v>
      </c>
      <c r="AJ90" s="3">
        <v>7</v>
      </c>
      <c r="AK90" s="4">
        <f t="shared" si="56"/>
        <v>7</v>
      </c>
      <c r="AL90" s="4">
        <f t="shared" si="57"/>
        <v>14</v>
      </c>
      <c r="AM90" s="120"/>
      <c r="AN90" s="110"/>
    </row>
    <row r="91" spans="2:40" x14ac:dyDescent="0.2">
      <c r="V91" s="9"/>
      <c r="W91" s="10"/>
      <c r="X91" s="24"/>
      <c r="Y91" s="26"/>
      <c r="Z91" s="34" t="s">
        <v>36</v>
      </c>
      <c r="AA91" s="28">
        <f>SUM(AA73:AA90)</f>
        <v>7</v>
      </c>
      <c r="AB91" s="28">
        <f>SUM(AB73:AB90)</f>
        <v>14</v>
      </c>
      <c r="AC91" s="30">
        <v>1</v>
      </c>
      <c r="AD91" s="35">
        <f>(AC91-AA91)</f>
        <v>-6</v>
      </c>
      <c r="AF91" s="9"/>
      <c r="AG91" s="10"/>
      <c r="AH91" s="24"/>
      <c r="AI91" s="123"/>
      <c r="AJ91" s="124" t="s">
        <v>71</v>
      </c>
      <c r="AK91" s="125">
        <v>0</v>
      </c>
      <c r="AL91" s="126">
        <v>0</v>
      </c>
      <c r="AM91" s="127">
        <v>1</v>
      </c>
      <c r="AN91" s="128">
        <v>1</v>
      </c>
    </row>
  </sheetData>
  <mergeCells count="16">
    <mergeCell ref="AF25:AN25"/>
    <mergeCell ref="AF48:AN48"/>
    <mergeCell ref="AF71:AN71"/>
    <mergeCell ref="V71:AD71"/>
    <mergeCell ref="B2:J2"/>
    <mergeCell ref="B25:J25"/>
    <mergeCell ref="B48:J48"/>
    <mergeCell ref="B71:J71"/>
    <mergeCell ref="V2:AD2"/>
    <mergeCell ref="L48:T48"/>
    <mergeCell ref="L71:T71"/>
    <mergeCell ref="V25:AD25"/>
    <mergeCell ref="V48:AD48"/>
    <mergeCell ref="L25:T25"/>
    <mergeCell ref="AF2:AN2"/>
    <mergeCell ref="L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Hearty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Skaehill</dc:creator>
  <cp:lastModifiedBy>Ann Skaehill</cp:lastModifiedBy>
  <dcterms:created xsi:type="dcterms:W3CDTF">2026-05-02T15:35:25Z</dcterms:created>
  <dcterms:modified xsi:type="dcterms:W3CDTF">2026-05-18T19:19:03Z</dcterms:modified>
</cp:coreProperties>
</file>