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nskaehill/Library/Mobile Documents/com~apple~CloudDocs/Shop Files/Quilt Kit Files/Crafty Moose Quilts/Retailer Resources/"/>
    </mc:Choice>
  </mc:AlternateContent>
  <xr:revisionPtr revIDLastSave="0" documentId="8_{AA1CAFE9-6E04-FA40-8703-87371F526594}" xr6:coauthVersionLast="47" xr6:coauthVersionMax="47" xr10:uidLastSave="{00000000-0000-0000-0000-000000000000}"/>
  <bookViews>
    <workbookView xWindow="11980" yWindow="5900" windowWidth="27640" windowHeight="16940" xr2:uid="{82C4B503-6336-2D4E-A84A-3366656F4DE7}"/>
  </bookViews>
  <sheets>
    <sheet name="Star of Wonder 2nd Ed.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G67" i="1" s="1"/>
  <c r="D50" i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G50" i="1" s="1"/>
  <c r="D33" i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F33" i="1" s="1"/>
  <c r="I33" i="1" s="1"/>
  <c r="F23" i="1"/>
  <c r="G23" i="1" s="1"/>
  <c r="F22" i="1"/>
  <c r="G22" i="1" s="1"/>
  <c r="F21" i="1"/>
  <c r="G21" i="1" s="1"/>
  <c r="D16" i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G16" i="1" s="1"/>
  <c r="F16" i="1" l="1"/>
  <c r="I16" i="1" s="1"/>
  <c r="F50" i="1"/>
  <c r="I50" i="1" s="1"/>
  <c r="F67" i="1"/>
  <c r="I67" i="1" s="1"/>
  <c r="G24" i="1"/>
  <c r="G33" i="1" s="1"/>
</calcChain>
</file>

<file path=xl/sharedStrings.xml><?xml version="1.0" encoding="utf-8"?>
<sst xmlns="http://schemas.openxmlformats.org/spreadsheetml/2006/main" count="131" uniqueCount="53">
  <si>
    <t>Star of Wonder</t>
  </si>
  <si>
    <t>SAMPLE | Top Only (Lap)</t>
  </si>
  <si>
    <t>Placement</t>
  </si>
  <si>
    <t>Fabric Name</t>
  </si>
  <si>
    <t>SKU</t>
  </si>
  <si>
    <t>Yds</t>
  </si>
  <si>
    <t>Cost Per Yd</t>
  </si>
  <si>
    <t>Total Cost</t>
  </si>
  <si>
    <t>Retail</t>
  </si>
  <si>
    <t>Kit Price</t>
  </si>
  <si>
    <t>Profit</t>
  </si>
  <si>
    <t>Fabric A</t>
  </si>
  <si>
    <t>Ocean</t>
  </si>
  <si>
    <t>ABC123</t>
  </si>
  <si>
    <t>Instructions:</t>
  </si>
  <si>
    <t>Fabric B</t>
  </si>
  <si>
    <t>Tan</t>
  </si>
  <si>
    <t>ABC234</t>
  </si>
  <si>
    <t xml:space="preserve">1. Fill in all areas on the chart with  pertinentinformation, including  the fabric requirements, the SKUs, the yardage, and your cost as a shop owner. (shown in blue in the sample chart). </t>
  </si>
  <si>
    <t>Fabric C</t>
  </si>
  <si>
    <t>Orange</t>
  </si>
  <si>
    <t>ABC345</t>
  </si>
  <si>
    <t>Fabric D</t>
  </si>
  <si>
    <t>Navy</t>
  </si>
  <si>
    <t>ABC456</t>
  </si>
  <si>
    <t>Fabric E</t>
  </si>
  <si>
    <t>Hunter</t>
  </si>
  <si>
    <t>ABC567</t>
  </si>
  <si>
    <t>Fabric F</t>
  </si>
  <si>
    <t>Olive</t>
  </si>
  <si>
    <t>ABC678</t>
  </si>
  <si>
    <t>Fabric G</t>
  </si>
  <si>
    <t>Sea Foam</t>
  </si>
  <si>
    <t>ABC789</t>
  </si>
  <si>
    <t>2. The spreadsheet will calculate your total cost, and the total retail price of the entire kit. Manually enter a kit price that will cover your costs, including and packaging, printing, etc.</t>
  </si>
  <si>
    <t>Fabric H</t>
  </si>
  <si>
    <t>Khaki</t>
  </si>
  <si>
    <t>ABC890</t>
  </si>
  <si>
    <t>Background</t>
  </si>
  <si>
    <t>Cream</t>
  </si>
  <si>
    <t>ABC901</t>
  </si>
  <si>
    <t>Backing</t>
  </si>
  <si>
    <t>Not Included</t>
  </si>
  <si>
    <t>Binding</t>
  </si>
  <si>
    <t>Pattern</t>
  </si>
  <si>
    <t>Star of Wonder 2nd Edition</t>
  </si>
  <si>
    <t>CMQ29</t>
  </si>
  <si>
    <t xml:space="preserve"> $                  -  </t>
  </si>
  <si>
    <t>3. Use this spreadsheet as cutting instructions for your employees, for inventory adjustments, and for cost planning / website listing.</t>
  </si>
  <si>
    <t>Throw | Top Only</t>
  </si>
  <si>
    <t>Twin | Top Only</t>
  </si>
  <si>
    <t>Per Yard Cost</t>
  </si>
  <si>
    <t>Bed | Top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</si>
</sst>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2"/>
      <color theme="1"/>
      <name val="Aptos Narrow"/>
      <family val="2"/>
      <scheme val="minor"/>
    </font>
    <font>
      <sz val="22"/>
      <color theme="1"/>
      <name val="Futura Medium"/>
    </font>
    <font>
      <b/>
      <sz val="16"/>
      <color theme="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Arial"/>
      <family val="2"/>
    </font>
    <font>
      <b/>
      <sz val="12"/>
      <color theme="1"/>
      <name val="Aptos Narrow"/>
      <scheme val="minor"/>
    </font>
    <font>
      <b/>
      <sz val="12"/>
      <color theme="6"/>
      <name val="Calibri"/>
      <family val="2"/>
    </font>
    <font>
      <b/>
      <sz val="12"/>
      <color theme="0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1" fontId="5" fillId="3" borderId="6" xfId="0" applyNumberFormat="1" applyFont="1" applyFill="1" applyBorder="1" applyAlignment="1">
      <alignment horizontal="center"/>
    </xf>
    <xf numFmtId="12" fontId="4" fillId="3" borderId="5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5" xfId="0" applyFont="1" applyFill="1" applyBorder="1"/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1" fontId="4" fillId="3" borderId="5" xfId="0" applyNumberFormat="1" applyFont="1" applyFill="1" applyBorder="1" applyAlignment="1">
      <alignment horizontal="center"/>
    </xf>
    <xf numFmtId="164" fontId="4" fillId="4" borderId="15" xfId="0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2" fontId="4" fillId="0" borderId="5" xfId="0" applyNumberFormat="1" applyFont="1" applyBorder="1" applyAlignment="1">
      <alignment horizontal="center"/>
    </xf>
    <xf numFmtId="12" fontId="3" fillId="6" borderId="5" xfId="0" applyNumberFormat="1" applyFont="1" applyFill="1" applyBorder="1" applyAlignment="1">
      <alignment horizontal="center"/>
    </xf>
    <xf numFmtId="44" fontId="3" fillId="6" borderId="16" xfId="0" applyNumberFormat="1" applyFont="1" applyFill="1" applyBorder="1" applyAlignment="1">
      <alignment horizontal="center"/>
    </xf>
    <xf numFmtId="164" fontId="3" fillId="6" borderId="17" xfId="0" applyNumberFormat="1" applyFont="1" applyFill="1" applyBorder="1" applyAlignment="1">
      <alignment horizontal="center"/>
    </xf>
    <xf numFmtId="164" fontId="3" fillId="6" borderId="18" xfId="0" applyNumberFormat="1" applyFont="1" applyFill="1" applyBorder="1" applyAlignment="1">
      <alignment horizontal="center"/>
    </xf>
    <xf numFmtId="44" fontId="7" fillId="6" borderId="5" xfId="0" applyNumberFormat="1" applyFont="1" applyFill="1" applyBorder="1" applyAlignment="1">
      <alignment horizontal="center"/>
    </xf>
    <xf numFmtId="44" fontId="8" fillId="7" borderId="5" xfId="0" applyNumberFormat="1" applyFont="1" applyFill="1" applyBorder="1"/>
    <xf numFmtId="0" fontId="4" fillId="0" borderId="0" xfId="0" applyFont="1"/>
    <xf numFmtId="2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center"/>
    </xf>
    <xf numFmtId="44" fontId="3" fillId="0" borderId="0" xfId="0" applyNumberFormat="1" applyFont="1"/>
    <xf numFmtId="0" fontId="0" fillId="0" borderId="0" xfId="0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4" fillId="5" borderId="4" xfId="0" applyFont="1" applyFill="1" applyBorder="1"/>
    <xf numFmtId="1" fontId="5" fillId="5" borderId="6" xfId="0" applyNumberFormat="1" applyFont="1" applyFill="1" applyBorder="1" applyAlignment="1">
      <alignment horizontal="center"/>
    </xf>
    <xf numFmtId="12" fontId="4" fillId="5" borderId="5" xfId="0" applyNumberFormat="1" applyFont="1" applyFill="1" applyBorder="1" applyAlignment="1">
      <alignment horizontal="center"/>
    </xf>
    <xf numFmtId="164" fontId="4" fillId="5" borderId="5" xfId="0" applyNumberFormat="1" applyFont="1" applyFill="1" applyBorder="1" applyAlignment="1">
      <alignment horizontal="center"/>
    </xf>
    <xf numFmtId="1" fontId="4" fillId="5" borderId="5" xfId="0" applyNumberFormat="1" applyFont="1" applyFill="1" applyBorder="1" applyAlignment="1">
      <alignment horizontal="center"/>
    </xf>
    <xf numFmtId="12" fontId="3" fillId="5" borderId="5" xfId="0" applyNumberFormat="1" applyFont="1" applyFill="1" applyBorder="1" applyAlignment="1">
      <alignment horizontal="center"/>
    </xf>
    <xf numFmtId="44" fontId="3" fillId="5" borderId="16" xfId="0" applyNumberFormat="1" applyFont="1" applyFill="1" applyBorder="1" applyAlignment="1">
      <alignment horizontal="center"/>
    </xf>
    <xf numFmtId="164" fontId="3" fillId="5" borderId="17" xfId="0" applyNumberFormat="1" applyFont="1" applyFill="1" applyBorder="1" applyAlignment="1">
      <alignment horizontal="center"/>
    </xf>
    <xf numFmtId="164" fontId="3" fillId="5" borderId="18" xfId="0" applyNumberFormat="1" applyFont="1" applyFill="1" applyBorder="1" applyAlignment="1">
      <alignment horizontal="center"/>
    </xf>
    <xf numFmtId="44" fontId="9" fillId="5" borderId="5" xfId="0" applyNumberFormat="1" applyFont="1" applyFill="1" applyBorder="1" applyAlignment="1">
      <alignment horizontal="center"/>
    </xf>
    <xf numFmtId="44" fontId="10" fillId="5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44" fontId="3" fillId="5" borderId="5" xfId="0" applyNumberFormat="1" applyFont="1" applyFill="1" applyBorder="1" applyAlignment="1">
      <alignment horizontal="center"/>
    </xf>
    <xf numFmtId="164" fontId="3" fillId="5" borderId="5" xfId="0" applyNumberFormat="1" applyFont="1" applyFill="1" applyBorder="1" applyAlignment="1">
      <alignment horizontal="center"/>
    </xf>
    <xf numFmtId="44" fontId="3" fillId="5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3A70E-5E92-AA4D-84B2-62A974338080}">
  <dimension ref="A1:O67"/>
  <sheetViews>
    <sheetView tabSelected="1" topLeftCell="H1" workbookViewId="0">
      <selection activeCell="K5" sqref="K5:N20"/>
    </sheetView>
  </sheetViews>
  <sheetFormatPr baseColWidth="10" defaultRowHeight="16" x14ac:dyDescent="0.2"/>
  <cols>
    <col min="2" max="2" width="25" customWidth="1"/>
    <col min="3" max="3" width="16.5" style="59" customWidth="1"/>
    <col min="4" max="4" width="13" style="59" customWidth="1"/>
    <col min="5" max="5" width="12.5" style="59" customWidth="1"/>
    <col min="6" max="8" width="10.83203125" style="59"/>
  </cols>
  <sheetData>
    <row r="1" spans="1:15" ht="44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5" ht="22" thickBot="1" x14ac:dyDescent="0.3">
      <c r="A2" s="3" t="s">
        <v>1</v>
      </c>
      <c r="B2" s="4"/>
      <c r="C2" s="4"/>
      <c r="D2" s="4"/>
      <c r="E2" s="4"/>
      <c r="F2" s="4"/>
      <c r="G2" s="4"/>
      <c r="H2" s="4"/>
      <c r="I2" s="5"/>
    </row>
    <row r="3" spans="1:15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10" t="s">
        <v>9</v>
      </c>
      <c r="I3" s="11" t="s">
        <v>10</v>
      </c>
    </row>
    <row r="4" spans="1:15" ht="17" thickBot="1" x14ac:dyDescent="0.25">
      <c r="A4" s="12" t="s">
        <v>11</v>
      </c>
      <c r="B4" s="13" t="s">
        <v>12</v>
      </c>
      <c r="C4" s="14" t="s">
        <v>13</v>
      </c>
      <c r="D4" s="15">
        <v>0.5</v>
      </c>
      <c r="E4" s="16">
        <v>5.5</v>
      </c>
      <c r="F4" s="17">
        <f>D4*E4</f>
        <v>2.75</v>
      </c>
      <c r="G4" s="17">
        <f>F4*2</f>
        <v>5.5</v>
      </c>
      <c r="H4" s="10"/>
      <c r="I4" s="11"/>
      <c r="K4" s="18" t="s">
        <v>14</v>
      </c>
    </row>
    <row r="5" spans="1:15" ht="16" customHeight="1" x14ac:dyDescent="0.2">
      <c r="A5" s="12" t="s">
        <v>15</v>
      </c>
      <c r="B5" s="13" t="s">
        <v>16</v>
      </c>
      <c r="C5" s="14" t="s">
        <v>17</v>
      </c>
      <c r="D5" s="15">
        <v>0.33333333333333331</v>
      </c>
      <c r="E5" s="16">
        <v>5.5</v>
      </c>
      <c r="F5" s="17">
        <f t="shared" ref="F5:F14" si="0">D5*E5</f>
        <v>1.8333333333333333</v>
      </c>
      <c r="G5" s="17">
        <f t="shared" ref="G5:G14" si="1">F5*2</f>
        <v>3.6666666666666665</v>
      </c>
      <c r="H5" s="10"/>
      <c r="I5" s="11"/>
      <c r="K5" s="19" t="s">
        <v>18</v>
      </c>
      <c r="L5" s="20"/>
      <c r="M5" s="20"/>
      <c r="N5" s="21"/>
      <c r="O5" s="22"/>
    </row>
    <row r="6" spans="1:15" x14ac:dyDescent="0.2">
      <c r="A6" s="12" t="s">
        <v>19</v>
      </c>
      <c r="B6" s="13" t="s">
        <v>20</v>
      </c>
      <c r="C6" s="14" t="s">
        <v>21</v>
      </c>
      <c r="D6" s="15">
        <v>0.33333333333333331</v>
      </c>
      <c r="E6" s="16">
        <v>5.5</v>
      </c>
      <c r="F6" s="17">
        <f t="shared" si="0"/>
        <v>1.8333333333333333</v>
      </c>
      <c r="G6" s="17">
        <f t="shared" si="1"/>
        <v>3.6666666666666665</v>
      </c>
      <c r="H6" s="10"/>
      <c r="I6" s="11"/>
      <c r="K6" s="23"/>
      <c r="L6" s="24"/>
      <c r="M6" s="24"/>
      <c r="N6" s="25"/>
      <c r="O6" s="22"/>
    </row>
    <row r="7" spans="1:15" x14ac:dyDescent="0.2">
      <c r="A7" s="12" t="s">
        <v>22</v>
      </c>
      <c r="B7" s="13" t="s">
        <v>23</v>
      </c>
      <c r="C7" s="14" t="s">
        <v>24</v>
      </c>
      <c r="D7" s="15">
        <v>0.33333333333333331</v>
      </c>
      <c r="E7" s="16">
        <v>5.5</v>
      </c>
      <c r="F7" s="17">
        <f t="shared" si="0"/>
        <v>1.8333333333333333</v>
      </c>
      <c r="G7" s="17">
        <f t="shared" si="1"/>
        <v>3.6666666666666665</v>
      </c>
      <c r="H7" s="10"/>
      <c r="I7" s="11"/>
      <c r="K7" s="23"/>
      <c r="L7" s="24"/>
      <c r="M7" s="24"/>
      <c r="N7" s="25"/>
      <c r="O7" s="22"/>
    </row>
    <row r="8" spans="1:15" ht="17" thickBot="1" x14ac:dyDescent="0.25">
      <c r="A8" s="12" t="s">
        <v>25</v>
      </c>
      <c r="B8" s="13" t="s">
        <v>26</v>
      </c>
      <c r="C8" s="14" t="s">
        <v>27</v>
      </c>
      <c r="D8" s="15">
        <v>0.625</v>
      </c>
      <c r="E8" s="16">
        <v>5.5</v>
      </c>
      <c r="F8" s="17">
        <f t="shared" si="0"/>
        <v>3.4375</v>
      </c>
      <c r="G8" s="17">
        <f t="shared" si="1"/>
        <v>6.875</v>
      </c>
      <c r="H8" s="10"/>
      <c r="I8" s="11"/>
      <c r="K8" s="26"/>
      <c r="L8" s="27"/>
      <c r="M8" s="27"/>
      <c r="N8" s="28"/>
      <c r="O8" s="22"/>
    </row>
    <row r="9" spans="1:15" ht="17" thickBot="1" x14ac:dyDescent="0.25">
      <c r="A9" s="12" t="s">
        <v>28</v>
      </c>
      <c r="B9" s="13" t="s">
        <v>29</v>
      </c>
      <c r="C9" s="14" t="s">
        <v>30</v>
      </c>
      <c r="D9" s="15">
        <v>0.33333333333333331</v>
      </c>
      <c r="E9" s="16">
        <v>5.5</v>
      </c>
      <c r="F9" s="17">
        <f t="shared" si="0"/>
        <v>1.8333333333333333</v>
      </c>
      <c r="G9" s="17">
        <f t="shared" si="1"/>
        <v>3.6666666666666665</v>
      </c>
      <c r="H9" s="10"/>
      <c r="I9" s="11"/>
      <c r="K9" s="22"/>
      <c r="L9" s="22"/>
      <c r="M9" s="22"/>
      <c r="N9" s="22"/>
      <c r="O9" s="22"/>
    </row>
    <row r="10" spans="1:15" ht="16" customHeight="1" x14ac:dyDescent="0.2">
      <c r="A10" s="12" t="s">
        <v>31</v>
      </c>
      <c r="B10" s="13" t="s">
        <v>32</v>
      </c>
      <c r="C10" s="14" t="s">
        <v>33</v>
      </c>
      <c r="D10" s="15">
        <v>0.33333333333333331</v>
      </c>
      <c r="E10" s="16">
        <v>5.5</v>
      </c>
      <c r="F10" s="17">
        <f t="shared" si="0"/>
        <v>1.8333333333333333</v>
      </c>
      <c r="G10" s="17">
        <f t="shared" si="1"/>
        <v>3.6666666666666665</v>
      </c>
      <c r="H10" s="10"/>
      <c r="I10" s="11"/>
      <c r="K10" s="29" t="s">
        <v>34</v>
      </c>
      <c r="L10" s="30"/>
      <c r="M10" s="30"/>
      <c r="N10" s="31"/>
      <c r="O10" s="22"/>
    </row>
    <row r="11" spans="1:15" x14ac:dyDescent="0.2">
      <c r="A11" s="12" t="s">
        <v>35</v>
      </c>
      <c r="B11" s="13" t="s">
        <v>36</v>
      </c>
      <c r="C11" s="14" t="s">
        <v>37</v>
      </c>
      <c r="D11" s="15">
        <v>0.625</v>
      </c>
      <c r="E11" s="16">
        <v>5.5</v>
      </c>
      <c r="F11" s="17">
        <f t="shared" si="0"/>
        <v>3.4375</v>
      </c>
      <c r="G11" s="17">
        <f t="shared" si="1"/>
        <v>6.875</v>
      </c>
      <c r="H11" s="10"/>
      <c r="I11" s="11"/>
      <c r="K11" s="32"/>
      <c r="L11" s="33"/>
      <c r="M11" s="33"/>
      <c r="N11" s="34"/>
      <c r="O11" s="22"/>
    </row>
    <row r="12" spans="1:15" x14ac:dyDescent="0.2">
      <c r="A12" s="12" t="s">
        <v>38</v>
      </c>
      <c r="B12" s="13" t="s">
        <v>39</v>
      </c>
      <c r="C12" s="14" t="s">
        <v>40</v>
      </c>
      <c r="D12" s="15">
        <v>1.875</v>
      </c>
      <c r="E12" s="16">
        <v>5.5</v>
      </c>
      <c r="F12" s="17">
        <f t="shared" si="0"/>
        <v>10.3125</v>
      </c>
      <c r="G12" s="17">
        <f t="shared" si="1"/>
        <v>20.625</v>
      </c>
      <c r="H12" s="10"/>
      <c r="I12" s="11"/>
      <c r="K12" s="32"/>
      <c r="L12" s="33"/>
      <c r="M12" s="33"/>
      <c r="N12" s="34"/>
      <c r="O12" s="22"/>
    </row>
    <row r="13" spans="1:15" x14ac:dyDescent="0.2">
      <c r="A13" s="12" t="s">
        <v>41</v>
      </c>
      <c r="B13" s="13" t="s">
        <v>42</v>
      </c>
      <c r="C13" s="14"/>
      <c r="D13" s="35"/>
      <c r="E13" s="16">
        <v>5.5</v>
      </c>
      <c r="F13" s="17">
        <f t="shared" si="0"/>
        <v>0</v>
      </c>
      <c r="G13" s="17">
        <f t="shared" si="1"/>
        <v>0</v>
      </c>
      <c r="H13" s="36"/>
      <c r="I13" s="37"/>
      <c r="K13" s="32"/>
      <c r="L13" s="33"/>
      <c r="M13" s="33"/>
      <c r="N13" s="34"/>
      <c r="O13" s="22"/>
    </row>
    <row r="14" spans="1:15" ht="16" customHeight="1" thickBot="1" x14ac:dyDescent="0.25">
      <c r="A14" s="12" t="s">
        <v>43</v>
      </c>
      <c r="B14" s="13" t="s">
        <v>42</v>
      </c>
      <c r="C14" s="14"/>
      <c r="D14" s="35"/>
      <c r="E14" s="16">
        <v>5.5</v>
      </c>
      <c r="F14" s="17">
        <f t="shared" si="0"/>
        <v>0</v>
      </c>
      <c r="G14" s="17">
        <f t="shared" si="1"/>
        <v>0</v>
      </c>
      <c r="H14" s="36"/>
      <c r="I14" s="37"/>
      <c r="K14" s="38"/>
      <c r="L14" s="39"/>
      <c r="M14" s="39"/>
      <c r="N14" s="40"/>
      <c r="O14" s="22"/>
    </row>
    <row r="15" spans="1:15" ht="17" thickBot="1" x14ac:dyDescent="0.25">
      <c r="A15" s="12" t="s">
        <v>44</v>
      </c>
      <c r="B15" s="13" t="s">
        <v>45</v>
      </c>
      <c r="C15" s="41">
        <v>720167758575</v>
      </c>
      <c r="D15" s="35" t="s">
        <v>46</v>
      </c>
      <c r="E15" s="16"/>
      <c r="F15" s="42">
        <v>7</v>
      </c>
      <c r="G15" s="43">
        <v>14</v>
      </c>
      <c r="H15" s="36"/>
      <c r="I15" s="37"/>
      <c r="K15" s="22"/>
      <c r="L15" s="22"/>
      <c r="M15" s="22"/>
      <c r="N15" s="22"/>
      <c r="O15" s="22"/>
    </row>
    <row r="16" spans="1:15" ht="17" thickBot="1" x14ac:dyDescent="0.25">
      <c r="A16" s="44"/>
      <c r="B16" s="45"/>
      <c r="C16" s="46"/>
      <c r="D16" s="47">
        <f>SUM(D4:D12)</f>
        <v>5.291666666666667</v>
      </c>
      <c r="E16" s="48" t="s">
        <v>47</v>
      </c>
      <c r="F16" s="49">
        <f>SUM(F4:F15)</f>
        <v>36.104166666666671</v>
      </c>
      <c r="G16" s="50">
        <f>SUM(G4:G15)</f>
        <v>72.208333333333343</v>
      </c>
      <c r="H16" s="51">
        <v>75</v>
      </c>
      <c r="I16" s="52">
        <f>(H16-F16)</f>
        <v>38.895833333333329</v>
      </c>
      <c r="K16" s="19" t="s">
        <v>48</v>
      </c>
      <c r="L16" s="20"/>
      <c r="M16" s="20"/>
      <c r="N16" s="21"/>
      <c r="O16" s="22"/>
    </row>
    <row r="17" spans="1:14" x14ac:dyDescent="0.2">
      <c r="A17" s="53"/>
      <c r="B17" s="53"/>
      <c r="C17" s="54"/>
      <c r="D17" s="55"/>
      <c r="E17" s="56"/>
      <c r="F17" s="56"/>
      <c r="G17" s="56"/>
      <c r="H17" s="57"/>
      <c r="I17" s="58"/>
      <c r="K17" s="23"/>
      <c r="L17" s="24"/>
      <c r="M17" s="24"/>
      <c r="N17" s="25"/>
    </row>
    <row r="18" spans="1:14" ht="17" thickBot="1" x14ac:dyDescent="0.25">
      <c r="K18" s="23"/>
      <c r="L18" s="24"/>
      <c r="M18" s="24"/>
      <c r="N18" s="25"/>
    </row>
    <row r="19" spans="1:14" ht="22" thickBot="1" x14ac:dyDescent="0.3">
      <c r="A19" s="60" t="s">
        <v>49</v>
      </c>
      <c r="B19" s="61"/>
      <c r="C19" s="61"/>
      <c r="D19" s="61"/>
      <c r="E19" s="61"/>
      <c r="F19" s="61"/>
      <c r="G19" s="61"/>
      <c r="H19" s="61"/>
      <c r="I19" s="62"/>
      <c r="K19" s="23"/>
      <c r="L19" s="24"/>
      <c r="M19" s="24"/>
      <c r="N19" s="25"/>
    </row>
    <row r="20" spans="1:14" ht="17" thickBot="1" x14ac:dyDescent="0.25">
      <c r="A20" s="63" t="s">
        <v>2</v>
      </c>
      <c r="B20" s="64" t="s">
        <v>3</v>
      </c>
      <c r="C20" s="65" t="s">
        <v>4</v>
      </c>
      <c r="D20" s="65" t="s">
        <v>5</v>
      </c>
      <c r="E20" s="65" t="s">
        <v>6</v>
      </c>
      <c r="F20" s="65" t="s">
        <v>7</v>
      </c>
      <c r="G20" s="65" t="s">
        <v>8</v>
      </c>
      <c r="H20" s="65" t="s">
        <v>9</v>
      </c>
      <c r="I20" s="64" t="s">
        <v>10</v>
      </c>
      <c r="K20" s="26"/>
      <c r="L20" s="27"/>
      <c r="M20" s="27"/>
      <c r="N20" s="28"/>
    </row>
    <row r="21" spans="1:14" x14ac:dyDescent="0.2">
      <c r="A21" s="66" t="s">
        <v>11</v>
      </c>
      <c r="B21" s="37"/>
      <c r="C21" s="67"/>
      <c r="D21" s="68">
        <v>0.625</v>
      </c>
      <c r="E21" s="69">
        <v>0</v>
      </c>
      <c r="F21" s="17">
        <f>D21*E21</f>
        <v>0</v>
      </c>
      <c r="G21" s="17">
        <f>F21*2</f>
        <v>0</v>
      </c>
      <c r="H21" s="10"/>
      <c r="I21" s="11"/>
    </row>
    <row r="22" spans="1:14" x14ac:dyDescent="0.2">
      <c r="A22" s="66" t="s">
        <v>15</v>
      </c>
      <c r="B22" s="37"/>
      <c r="C22" s="67"/>
      <c r="D22" s="68">
        <v>0.625</v>
      </c>
      <c r="E22" s="69">
        <v>0</v>
      </c>
      <c r="F22" s="17">
        <f t="shared" ref="F22:F31" si="2">D22*E22</f>
        <v>0</v>
      </c>
      <c r="G22" s="17">
        <f t="shared" ref="G22:G31" si="3">F22*2</f>
        <v>0</v>
      </c>
      <c r="H22" s="10"/>
      <c r="I22" s="11"/>
    </row>
    <row r="23" spans="1:14" x14ac:dyDescent="0.2">
      <c r="A23" s="66" t="s">
        <v>19</v>
      </c>
      <c r="B23" s="37"/>
      <c r="C23" s="67"/>
      <c r="D23" s="68">
        <v>0.33333333333333331</v>
      </c>
      <c r="E23" s="69">
        <v>0</v>
      </c>
      <c r="F23" s="17">
        <f t="shared" si="2"/>
        <v>0</v>
      </c>
      <c r="G23" s="17">
        <f t="shared" si="3"/>
        <v>0</v>
      </c>
      <c r="H23" s="10"/>
      <c r="I23" s="11"/>
    </row>
    <row r="24" spans="1:14" x14ac:dyDescent="0.2">
      <c r="A24" s="66" t="s">
        <v>22</v>
      </c>
      <c r="B24" s="37"/>
      <c r="C24" s="67"/>
      <c r="D24" s="68">
        <v>0.33333333333333331</v>
      </c>
      <c r="E24" s="69">
        <v>0</v>
      </c>
      <c r="F24" s="17">
        <f t="shared" si="2"/>
        <v>0</v>
      </c>
      <c r="G24" s="17">
        <f t="shared" si="3"/>
        <v>0</v>
      </c>
      <c r="H24" s="10"/>
      <c r="I24" s="11"/>
    </row>
    <row r="25" spans="1:14" x14ac:dyDescent="0.2">
      <c r="A25" s="66" t="s">
        <v>25</v>
      </c>
      <c r="B25" s="37"/>
      <c r="C25" s="67"/>
      <c r="D25" s="68">
        <v>0.625</v>
      </c>
      <c r="E25" s="69">
        <v>0</v>
      </c>
      <c r="F25" s="17">
        <f t="shared" si="2"/>
        <v>0</v>
      </c>
      <c r="G25" s="17">
        <f t="shared" si="3"/>
        <v>0</v>
      </c>
      <c r="H25" s="10"/>
      <c r="I25" s="11"/>
    </row>
    <row r="26" spans="1:14" x14ac:dyDescent="0.2">
      <c r="A26" s="66" t="s">
        <v>28</v>
      </c>
      <c r="B26" s="37"/>
      <c r="C26" s="67"/>
      <c r="D26" s="68">
        <v>0.33333333333333331</v>
      </c>
      <c r="E26" s="69">
        <v>0</v>
      </c>
      <c r="F26" s="17">
        <f t="shared" si="2"/>
        <v>0</v>
      </c>
      <c r="G26" s="17">
        <f t="shared" si="3"/>
        <v>0</v>
      </c>
      <c r="H26" s="10"/>
      <c r="I26" s="11"/>
    </row>
    <row r="27" spans="1:14" x14ac:dyDescent="0.2">
      <c r="A27" s="66" t="s">
        <v>31</v>
      </c>
      <c r="B27" s="37"/>
      <c r="C27" s="67"/>
      <c r="D27" s="68">
        <v>0.33333333333333331</v>
      </c>
      <c r="E27" s="69">
        <v>0</v>
      </c>
      <c r="F27" s="17">
        <f t="shared" si="2"/>
        <v>0</v>
      </c>
      <c r="G27" s="17">
        <f t="shared" si="3"/>
        <v>0</v>
      </c>
      <c r="H27" s="10"/>
      <c r="I27" s="11"/>
    </row>
    <row r="28" spans="1:14" x14ac:dyDescent="0.2">
      <c r="A28" s="66" t="s">
        <v>35</v>
      </c>
      <c r="B28" s="37"/>
      <c r="C28" s="67"/>
      <c r="D28" s="68">
        <v>0.625</v>
      </c>
      <c r="E28" s="69">
        <v>0</v>
      </c>
      <c r="F28" s="17">
        <f t="shared" si="2"/>
        <v>0</v>
      </c>
      <c r="G28" s="17">
        <f t="shared" si="3"/>
        <v>0</v>
      </c>
      <c r="H28" s="10"/>
      <c r="I28" s="11"/>
    </row>
    <row r="29" spans="1:14" x14ac:dyDescent="0.2">
      <c r="A29" s="66" t="s">
        <v>38</v>
      </c>
      <c r="B29" s="37"/>
      <c r="C29" s="67"/>
      <c r="D29" s="68">
        <v>2.25</v>
      </c>
      <c r="E29" s="69">
        <v>0</v>
      </c>
      <c r="F29" s="17">
        <f t="shared" si="2"/>
        <v>0</v>
      </c>
      <c r="G29" s="17">
        <f t="shared" si="3"/>
        <v>0</v>
      </c>
      <c r="H29" s="10"/>
      <c r="I29" s="11"/>
    </row>
    <row r="30" spans="1:14" x14ac:dyDescent="0.2">
      <c r="A30" s="66" t="s">
        <v>41</v>
      </c>
      <c r="B30" s="37" t="s">
        <v>42</v>
      </c>
      <c r="C30" s="67"/>
      <c r="D30" s="36"/>
      <c r="E30" s="69">
        <v>0</v>
      </c>
      <c r="F30" s="17">
        <f t="shared" si="2"/>
        <v>0</v>
      </c>
      <c r="G30" s="17">
        <f t="shared" si="3"/>
        <v>0</v>
      </c>
      <c r="H30" s="36"/>
      <c r="I30" s="37"/>
    </row>
    <row r="31" spans="1:14" x14ac:dyDescent="0.2">
      <c r="A31" s="66" t="s">
        <v>43</v>
      </c>
      <c r="B31" s="37" t="s">
        <v>42</v>
      </c>
      <c r="C31" s="67"/>
      <c r="D31" s="36"/>
      <c r="E31" s="69">
        <v>0</v>
      </c>
      <c r="F31" s="17">
        <f t="shared" si="2"/>
        <v>0</v>
      </c>
      <c r="G31" s="17">
        <f t="shared" si="3"/>
        <v>0</v>
      </c>
      <c r="H31" s="36"/>
      <c r="I31" s="37"/>
    </row>
    <row r="32" spans="1:14" ht="17" thickBot="1" x14ac:dyDescent="0.25">
      <c r="A32" s="66" t="s">
        <v>44</v>
      </c>
      <c r="B32" s="37" t="s">
        <v>45</v>
      </c>
      <c r="C32" s="70">
        <v>720167758575</v>
      </c>
      <c r="D32" s="36" t="s">
        <v>46</v>
      </c>
      <c r="E32" s="69"/>
      <c r="F32" s="42">
        <v>7</v>
      </c>
      <c r="G32" s="43">
        <v>14</v>
      </c>
      <c r="H32" s="36"/>
      <c r="I32" s="37"/>
    </row>
    <row r="33" spans="1:9" ht="17" thickBot="1" x14ac:dyDescent="0.25">
      <c r="A33" s="44"/>
      <c r="B33" s="45"/>
      <c r="C33" s="46"/>
      <c r="D33" s="71">
        <f>SUM(D21:D29)</f>
        <v>6.0833333333333339</v>
      </c>
      <c r="E33" s="72" t="s">
        <v>47</v>
      </c>
      <c r="F33" s="73">
        <f>SUM(F21:F32)</f>
        <v>7</v>
      </c>
      <c r="G33" s="74">
        <f>SUM(G21:G32)</f>
        <v>14</v>
      </c>
      <c r="H33" s="75">
        <v>0</v>
      </c>
      <c r="I33" s="76">
        <f>(H33-F33)</f>
        <v>-7</v>
      </c>
    </row>
    <row r="34" spans="1:9" x14ac:dyDescent="0.2">
      <c r="A34" s="53"/>
      <c r="B34" s="53"/>
      <c r="C34" s="77"/>
      <c r="D34" s="55"/>
      <c r="E34" s="56"/>
      <c r="F34" s="56"/>
      <c r="G34" s="56"/>
      <c r="H34" s="57"/>
      <c r="I34" s="58"/>
    </row>
    <row r="35" spans="1:9" ht="17" thickBot="1" x14ac:dyDescent="0.25"/>
    <row r="36" spans="1:9" ht="22" thickBot="1" x14ac:dyDescent="0.3">
      <c r="A36" s="60" t="s">
        <v>50</v>
      </c>
      <c r="B36" s="61"/>
      <c r="C36" s="61"/>
      <c r="D36" s="61"/>
      <c r="E36" s="61"/>
      <c r="F36" s="61"/>
      <c r="G36" s="61"/>
      <c r="H36" s="61"/>
      <c r="I36" s="62"/>
    </row>
    <row r="37" spans="1:9" x14ac:dyDescent="0.2">
      <c r="A37" s="63" t="s">
        <v>2</v>
      </c>
      <c r="B37" s="64" t="s">
        <v>3</v>
      </c>
      <c r="C37" s="65" t="s">
        <v>4</v>
      </c>
      <c r="D37" s="65" t="s">
        <v>5</v>
      </c>
      <c r="E37" s="65" t="s">
        <v>51</v>
      </c>
      <c r="F37" s="65" t="s">
        <v>7</v>
      </c>
      <c r="G37" s="65" t="s">
        <v>8</v>
      </c>
      <c r="H37" s="65" t="s">
        <v>9</v>
      </c>
      <c r="I37" s="64" t="s">
        <v>10</v>
      </c>
    </row>
    <row r="38" spans="1:9" x14ac:dyDescent="0.2">
      <c r="A38" s="66" t="s">
        <v>11</v>
      </c>
      <c r="B38" s="37"/>
      <c r="C38" s="67"/>
      <c r="D38" s="68">
        <v>0.75</v>
      </c>
      <c r="E38" s="69">
        <v>0</v>
      </c>
      <c r="F38" s="17">
        <f>D38*E38</f>
        <v>0</v>
      </c>
      <c r="G38" s="17">
        <f>F38*2</f>
        <v>0</v>
      </c>
      <c r="H38" s="10"/>
      <c r="I38" s="11"/>
    </row>
    <row r="39" spans="1:9" x14ac:dyDescent="0.2">
      <c r="A39" s="66" t="s">
        <v>15</v>
      </c>
      <c r="B39" s="37"/>
      <c r="C39" s="67"/>
      <c r="D39" s="68">
        <v>0.875</v>
      </c>
      <c r="E39" s="69">
        <v>0</v>
      </c>
      <c r="F39" s="17">
        <f t="shared" ref="F39:F48" si="4">D39*E39</f>
        <v>0</v>
      </c>
      <c r="G39" s="17">
        <f t="shared" ref="G39:G48" si="5">F39*2</f>
        <v>0</v>
      </c>
      <c r="H39" s="10"/>
      <c r="I39" s="11"/>
    </row>
    <row r="40" spans="1:9" x14ac:dyDescent="0.2">
      <c r="A40" s="66" t="s">
        <v>19</v>
      </c>
      <c r="B40" s="37"/>
      <c r="C40" s="67"/>
      <c r="D40" s="68">
        <v>0.625</v>
      </c>
      <c r="E40" s="69">
        <v>0</v>
      </c>
      <c r="F40" s="17">
        <f t="shared" si="4"/>
        <v>0</v>
      </c>
      <c r="G40" s="17">
        <f t="shared" si="5"/>
        <v>0</v>
      </c>
      <c r="H40" s="10"/>
      <c r="I40" s="11"/>
    </row>
    <row r="41" spans="1:9" x14ac:dyDescent="0.2">
      <c r="A41" s="66" t="s">
        <v>22</v>
      </c>
      <c r="B41" s="37"/>
      <c r="C41" s="67"/>
      <c r="D41" s="68">
        <v>0.625</v>
      </c>
      <c r="E41" s="69">
        <v>0</v>
      </c>
      <c r="F41" s="17">
        <f t="shared" si="4"/>
        <v>0</v>
      </c>
      <c r="G41" s="17">
        <f t="shared" si="5"/>
        <v>0</v>
      </c>
      <c r="H41" s="10"/>
      <c r="I41" s="11"/>
    </row>
    <row r="42" spans="1:9" x14ac:dyDescent="0.2">
      <c r="A42" s="66" t="s">
        <v>25</v>
      </c>
      <c r="B42" s="37"/>
      <c r="C42" s="67"/>
      <c r="D42" s="68">
        <v>0.875</v>
      </c>
      <c r="E42" s="69">
        <v>0</v>
      </c>
      <c r="F42" s="17">
        <f t="shared" si="4"/>
        <v>0</v>
      </c>
      <c r="G42" s="17">
        <f t="shared" si="5"/>
        <v>0</v>
      </c>
      <c r="H42" s="10"/>
      <c r="I42" s="11"/>
    </row>
    <row r="43" spans="1:9" x14ac:dyDescent="0.2">
      <c r="A43" s="66" t="s">
        <v>28</v>
      </c>
      <c r="B43" s="37"/>
      <c r="C43" s="67"/>
      <c r="D43" s="68">
        <v>0.625</v>
      </c>
      <c r="E43" s="69">
        <v>0</v>
      </c>
      <c r="F43" s="17">
        <f t="shared" si="4"/>
        <v>0</v>
      </c>
      <c r="G43" s="17">
        <f t="shared" si="5"/>
        <v>0</v>
      </c>
      <c r="H43" s="10"/>
      <c r="I43" s="11"/>
    </row>
    <row r="44" spans="1:9" x14ac:dyDescent="0.2">
      <c r="A44" s="66" t="s">
        <v>31</v>
      </c>
      <c r="B44" s="37"/>
      <c r="C44" s="67"/>
      <c r="D44" s="68">
        <v>0.625</v>
      </c>
      <c r="E44" s="69">
        <v>0</v>
      </c>
      <c r="F44" s="17">
        <f t="shared" si="4"/>
        <v>0</v>
      </c>
      <c r="G44" s="17">
        <f t="shared" si="5"/>
        <v>0</v>
      </c>
      <c r="H44" s="10"/>
      <c r="I44" s="11"/>
    </row>
    <row r="45" spans="1:9" x14ac:dyDescent="0.2">
      <c r="A45" s="66" t="s">
        <v>35</v>
      </c>
      <c r="B45" s="37"/>
      <c r="C45" s="67"/>
      <c r="D45" s="68">
        <v>0.875</v>
      </c>
      <c r="E45" s="69">
        <v>0</v>
      </c>
      <c r="F45" s="17">
        <f t="shared" si="4"/>
        <v>0</v>
      </c>
      <c r="G45" s="17">
        <f t="shared" si="5"/>
        <v>0</v>
      </c>
      <c r="H45" s="10"/>
      <c r="I45" s="11"/>
    </row>
    <row r="46" spans="1:9" x14ac:dyDescent="0.2">
      <c r="A46" s="66" t="s">
        <v>38</v>
      </c>
      <c r="B46" s="37"/>
      <c r="C46" s="67"/>
      <c r="D46" s="68">
        <v>4.25</v>
      </c>
      <c r="E46" s="69">
        <v>0</v>
      </c>
      <c r="F46" s="17">
        <f t="shared" si="4"/>
        <v>0</v>
      </c>
      <c r="G46" s="17">
        <f t="shared" si="5"/>
        <v>0</v>
      </c>
      <c r="H46" s="10"/>
      <c r="I46" s="11"/>
    </row>
    <row r="47" spans="1:9" x14ac:dyDescent="0.2">
      <c r="A47" s="66" t="s">
        <v>41</v>
      </c>
      <c r="B47" s="37" t="s">
        <v>42</v>
      </c>
      <c r="C47" s="67"/>
      <c r="D47" s="36"/>
      <c r="E47" s="69">
        <v>0</v>
      </c>
      <c r="F47" s="17">
        <f t="shared" si="4"/>
        <v>0</v>
      </c>
      <c r="G47" s="17">
        <f t="shared" si="5"/>
        <v>0</v>
      </c>
      <c r="H47" s="36"/>
      <c r="I47" s="37"/>
    </row>
    <row r="48" spans="1:9" x14ac:dyDescent="0.2">
      <c r="A48" s="66" t="s">
        <v>43</v>
      </c>
      <c r="B48" s="37" t="s">
        <v>42</v>
      </c>
      <c r="C48" s="67"/>
      <c r="D48" s="36"/>
      <c r="E48" s="69">
        <v>0</v>
      </c>
      <c r="F48" s="17">
        <f t="shared" si="4"/>
        <v>0</v>
      </c>
      <c r="G48" s="17">
        <f t="shared" si="5"/>
        <v>0</v>
      </c>
      <c r="H48" s="36"/>
      <c r="I48" s="37"/>
    </row>
    <row r="49" spans="1:9" x14ac:dyDescent="0.2">
      <c r="A49" s="66" t="s">
        <v>44</v>
      </c>
      <c r="B49" s="37" t="s">
        <v>45</v>
      </c>
      <c r="C49" s="70">
        <v>720167758575</v>
      </c>
      <c r="D49" s="36" t="s">
        <v>46</v>
      </c>
      <c r="E49" s="69"/>
      <c r="F49" s="42">
        <v>7</v>
      </c>
      <c r="G49" s="78">
        <v>14</v>
      </c>
      <c r="H49" s="36"/>
      <c r="I49" s="37"/>
    </row>
    <row r="50" spans="1:9" x14ac:dyDescent="0.2">
      <c r="A50" s="44"/>
      <c r="B50" s="45"/>
      <c r="C50" s="79"/>
      <c r="D50" s="71">
        <f>SUM(D38:D49)</f>
        <v>10.125</v>
      </c>
      <c r="E50" s="80" t="s">
        <v>47</v>
      </c>
      <c r="F50" s="73">
        <f>SUM(F38:F49)</f>
        <v>7</v>
      </c>
      <c r="G50" s="81">
        <f>SUM(G38:G49)</f>
        <v>14</v>
      </c>
      <c r="H50" s="75">
        <v>1</v>
      </c>
      <c r="I50" s="82">
        <f>(H50-F50)</f>
        <v>-6</v>
      </c>
    </row>
    <row r="52" spans="1:9" ht="17" thickBot="1" x14ac:dyDescent="0.25"/>
    <row r="53" spans="1:9" ht="22" thickBot="1" x14ac:dyDescent="0.3">
      <c r="A53" s="60" t="s">
        <v>52</v>
      </c>
      <c r="B53" s="61"/>
      <c r="C53" s="61"/>
      <c r="D53" s="61"/>
      <c r="E53" s="61"/>
      <c r="F53" s="61"/>
      <c r="G53" s="61"/>
      <c r="H53" s="61"/>
      <c r="I53" s="62"/>
    </row>
    <row r="54" spans="1:9" x14ac:dyDescent="0.2">
      <c r="A54" s="63" t="s">
        <v>2</v>
      </c>
      <c r="B54" s="64" t="s">
        <v>3</v>
      </c>
      <c r="C54" s="65" t="s">
        <v>4</v>
      </c>
      <c r="D54" s="65" t="s">
        <v>5</v>
      </c>
      <c r="E54" s="65" t="s">
        <v>51</v>
      </c>
      <c r="F54" s="65" t="s">
        <v>7</v>
      </c>
      <c r="G54" s="65" t="s">
        <v>8</v>
      </c>
      <c r="H54" s="65" t="s">
        <v>9</v>
      </c>
      <c r="I54" s="64" t="s">
        <v>10</v>
      </c>
    </row>
    <row r="55" spans="1:9" x14ac:dyDescent="0.2">
      <c r="A55" s="66" t="s">
        <v>11</v>
      </c>
      <c r="B55" s="37"/>
      <c r="C55" s="67"/>
      <c r="D55" s="68">
        <v>1</v>
      </c>
      <c r="E55" s="69">
        <v>0</v>
      </c>
      <c r="F55" s="17">
        <f>D55*E55</f>
        <v>0</v>
      </c>
      <c r="G55" s="17">
        <f>F55*2</f>
        <v>0</v>
      </c>
      <c r="H55" s="65"/>
      <c r="I55" s="64"/>
    </row>
    <row r="56" spans="1:9" x14ac:dyDescent="0.2">
      <c r="A56" s="66" t="s">
        <v>15</v>
      </c>
      <c r="B56" s="37"/>
      <c r="C56" s="67"/>
      <c r="D56" s="68">
        <v>1.5</v>
      </c>
      <c r="E56" s="69">
        <v>0</v>
      </c>
      <c r="F56" s="17">
        <f t="shared" ref="F56:F65" si="6">D56*E56</f>
        <v>0</v>
      </c>
      <c r="G56" s="17">
        <f t="shared" ref="G56:G65" si="7">F56*2</f>
        <v>0</v>
      </c>
      <c r="H56" s="65"/>
      <c r="I56" s="64"/>
    </row>
    <row r="57" spans="1:9" x14ac:dyDescent="0.2">
      <c r="A57" s="66" t="s">
        <v>19</v>
      </c>
      <c r="B57" s="37"/>
      <c r="C57" s="67"/>
      <c r="D57" s="68">
        <v>0.875</v>
      </c>
      <c r="E57" s="69">
        <v>0</v>
      </c>
      <c r="F57" s="17">
        <f t="shared" si="6"/>
        <v>0</v>
      </c>
      <c r="G57" s="17">
        <f t="shared" si="7"/>
        <v>0</v>
      </c>
      <c r="H57" s="65"/>
      <c r="I57" s="64"/>
    </row>
    <row r="58" spans="1:9" x14ac:dyDescent="0.2">
      <c r="A58" s="66" t="s">
        <v>22</v>
      </c>
      <c r="B58" s="37"/>
      <c r="C58" s="67"/>
      <c r="D58" s="68">
        <v>0.875</v>
      </c>
      <c r="E58" s="69">
        <v>0</v>
      </c>
      <c r="F58" s="17">
        <f t="shared" si="6"/>
        <v>0</v>
      </c>
      <c r="G58" s="17">
        <f t="shared" si="7"/>
        <v>0</v>
      </c>
      <c r="H58" s="65"/>
      <c r="I58" s="64"/>
    </row>
    <row r="59" spans="1:9" x14ac:dyDescent="0.2">
      <c r="A59" s="66" t="s">
        <v>25</v>
      </c>
      <c r="B59" s="37"/>
      <c r="C59" s="67"/>
      <c r="D59" s="68">
        <v>1.5</v>
      </c>
      <c r="E59" s="69">
        <v>0</v>
      </c>
      <c r="F59" s="17">
        <f t="shared" si="6"/>
        <v>0</v>
      </c>
      <c r="G59" s="17">
        <f t="shared" si="7"/>
        <v>0</v>
      </c>
      <c r="H59" s="65"/>
      <c r="I59" s="64"/>
    </row>
    <row r="60" spans="1:9" x14ac:dyDescent="0.2">
      <c r="A60" s="66" t="s">
        <v>28</v>
      </c>
      <c r="B60" s="37"/>
      <c r="C60" s="67"/>
      <c r="D60" s="68">
        <v>0.875</v>
      </c>
      <c r="E60" s="69">
        <v>0</v>
      </c>
      <c r="F60" s="17">
        <f t="shared" si="6"/>
        <v>0</v>
      </c>
      <c r="G60" s="17">
        <f t="shared" si="7"/>
        <v>0</v>
      </c>
      <c r="H60" s="65"/>
      <c r="I60" s="64"/>
    </row>
    <row r="61" spans="1:9" x14ac:dyDescent="0.2">
      <c r="A61" s="66" t="s">
        <v>31</v>
      </c>
      <c r="B61" s="37"/>
      <c r="C61" s="67"/>
      <c r="D61" s="68">
        <v>0.875</v>
      </c>
      <c r="E61" s="69">
        <v>0</v>
      </c>
      <c r="F61" s="17">
        <f t="shared" si="6"/>
        <v>0</v>
      </c>
      <c r="G61" s="17">
        <f t="shared" si="7"/>
        <v>0</v>
      </c>
      <c r="H61" s="65"/>
      <c r="I61" s="64"/>
    </row>
    <row r="62" spans="1:9" x14ac:dyDescent="0.2">
      <c r="A62" s="66" t="s">
        <v>35</v>
      </c>
      <c r="B62" s="37"/>
      <c r="C62" s="67"/>
      <c r="D62" s="68">
        <v>1.5</v>
      </c>
      <c r="E62" s="69">
        <v>0</v>
      </c>
      <c r="F62" s="17">
        <f t="shared" si="6"/>
        <v>0</v>
      </c>
      <c r="G62" s="17">
        <f t="shared" si="7"/>
        <v>0</v>
      </c>
      <c r="H62" s="65"/>
      <c r="I62" s="64"/>
    </row>
    <row r="63" spans="1:9" x14ac:dyDescent="0.2">
      <c r="A63" s="66" t="s">
        <v>38</v>
      </c>
      <c r="B63" s="37"/>
      <c r="C63" s="67"/>
      <c r="D63" s="68">
        <v>6.25</v>
      </c>
      <c r="E63" s="69">
        <v>0</v>
      </c>
      <c r="F63" s="17">
        <f t="shared" si="6"/>
        <v>0</v>
      </c>
      <c r="G63" s="17">
        <f t="shared" si="7"/>
        <v>0</v>
      </c>
      <c r="H63" s="65"/>
      <c r="I63" s="64"/>
    </row>
    <row r="64" spans="1:9" x14ac:dyDescent="0.2">
      <c r="A64" s="66" t="s">
        <v>41</v>
      </c>
      <c r="B64" s="37" t="s">
        <v>42</v>
      </c>
      <c r="C64" s="67"/>
      <c r="D64" s="36"/>
      <c r="E64" s="69">
        <v>0</v>
      </c>
      <c r="F64" s="17">
        <f t="shared" si="6"/>
        <v>0</v>
      </c>
      <c r="G64" s="17">
        <f t="shared" si="7"/>
        <v>0</v>
      </c>
      <c r="H64" s="79"/>
      <c r="I64" s="45"/>
    </row>
    <row r="65" spans="1:9" x14ac:dyDescent="0.2">
      <c r="A65" s="66" t="s">
        <v>43</v>
      </c>
      <c r="B65" s="37" t="s">
        <v>42</v>
      </c>
      <c r="C65" s="67"/>
      <c r="D65" s="36"/>
      <c r="E65" s="69">
        <v>0</v>
      </c>
      <c r="F65" s="17">
        <f t="shared" si="6"/>
        <v>0</v>
      </c>
      <c r="G65" s="17">
        <f t="shared" si="7"/>
        <v>0</v>
      </c>
      <c r="H65" s="79"/>
      <c r="I65" s="45"/>
    </row>
    <row r="66" spans="1:9" x14ac:dyDescent="0.2">
      <c r="A66" s="66" t="s">
        <v>44</v>
      </c>
      <c r="B66" s="37" t="s">
        <v>45</v>
      </c>
      <c r="C66" s="70">
        <v>720167758575</v>
      </c>
      <c r="D66" s="36" t="s">
        <v>46</v>
      </c>
      <c r="E66" s="69"/>
      <c r="F66" s="42">
        <v>7</v>
      </c>
      <c r="G66" s="78">
        <v>14</v>
      </c>
      <c r="H66" s="79"/>
      <c r="I66" s="45"/>
    </row>
    <row r="67" spans="1:9" x14ac:dyDescent="0.2">
      <c r="A67" s="44"/>
      <c r="B67" s="45"/>
      <c r="C67" s="79"/>
      <c r="D67" s="71">
        <f>SUM(D55:D66)</f>
        <v>15.25</v>
      </c>
      <c r="E67" s="80" t="s">
        <v>47</v>
      </c>
      <c r="F67" s="73">
        <f>SUM(F55:F66)</f>
        <v>7</v>
      </c>
      <c r="G67" s="81">
        <f>SUM(G55:G66)</f>
        <v>14</v>
      </c>
      <c r="H67" s="75">
        <v>1</v>
      </c>
      <c r="I67" s="82">
        <f>(H67-F67)</f>
        <v>-6</v>
      </c>
    </row>
  </sheetData>
  <mergeCells count="8">
    <mergeCell ref="A36:I36"/>
    <mergeCell ref="A53:I53"/>
    <mergeCell ref="A1:I1"/>
    <mergeCell ref="A2:I2"/>
    <mergeCell ref="K5:N8"/>
    <mergeCell ref="K10:N14"/>
    <mergeCell ref="K16:N20"/>
    <mergeCell ref="A19:I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Star of Wonder 2nd Ed.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Skaehill</dc:creator>
  <cp:lastModifiedBy>Ann Skaehill</cp:lastModifiedBy>
  <dcterms:created xsi:type="dcterms:W3CDTF">2026-05-02T15:34:48Z</dcterms:created>
  <dcterms:modified xsi:type="dcterms:W3CDTF">2026-05-02T15:35:12Z</dcterms:modified>
</cp:coreProperties>
</file>